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uela_peralta\Documents\ALMACEN Y SUMINISTROS\TRANSPARENCIA\2026\ABRIL-JUNIO\"/>
    </mc:Choice>
  </mc:AlternateContent>
  <xr:revisionPtr revIDLastSave="0" documentId="8_{A85B84D4-A9B9-40B4-8F67-5DA9C3690F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ENTARIO DE ALMACEN" sheetId="7" r:id="rId1"/>
  </sheets>
  <externalReferences>
    <externalReference r:id="rId2"/>
  </externalReferences>
  <definedNames>
    <definedName name="_xlnm._FilterDatabase" localSheetId="0" hidden="1">'INVENTARIO DE ALMACEN'!$B$13:$I$164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5" i="7" l="1"/>
  <c r="I152" i="7"/>
  <c r="I153" i="7"/>
  <c r="I154" i="7"/>
  <c r="I156" i="7"/>
  <c r="I157" i="7"/>
  <c r="I131" i="7"/>
  <c r="I50" i="7"/>
  <c r="I45" i="7"/>
  <c r="I143" i="7"/>
  <c r="I144" i="7"/>
  <c r="I145" i="7"/>
  <c r="I146" i="7"/>
  <c r="I15" i="7"/>
  <c r="I162" i="7"/>
  <c r="I149" i="7"/>
  <c r="I115" i="7"/>
  <c r="I51" i="7"/>
  <c r="H90" i="7" l="1"/>
  <c r="I90" i="7" s="1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48" i="7"/>
  <c r="I14" i="7"/>
  <c r="I78" i="7"/>
  <c r="I132" i="7"/>
  <c r="I151" i="7"/>
  <c r="I73" i="7"/>
  <c r="I26" i="7"/>
  <c r="I77" i="7"/>
  <c r="I18" i="7"/>
  <c r="I19" i="7"/>
  <c r="I16" i="7"/>
  <c r="I135" i="7"/>
  <c r="H21" i="7"/>
  <c r="I21" i="7" s="1"/>
  <c r="I23" i="7"/>
  <c r="H34" i="7"/>
  <c r="G47" i="7"/>
  <c r="H47" i="7"/>
  <c r="I53" i="7"/>
  <c r="I63" i="7"/>
  <c r="H64" i="7"/>
  <c r="I69" i="7"/>
  <c r="I84" i="7"/>
  <c r="I89" i="7"/>
  <c r="I163" i="7"/>
  <c r="I161" i="7"/>
  <c r="I160" i="7"/>
  <c r="I159" i="7"/>
  <c r="I158" i="7"/>
  <c r="I150" i="7"/>
  <c r="I147" i="7"/>
  <c r="I142" i="7"/>
  <c r="I141" i="7"/>
  <c r="I140" i="7"/>
  <c r="I138" i="7"/>
  <c r="I136" i="7"/>
  <c r="I134" i="7"/>
  <c r="I133" i="7"/>
  <c r="I130" i="7"/>
  <c r="I87" i="7"/>
  <c r="I86" i="7"/>
  <c r="I85" i="7"/>
  <c r="I76" i="7"/>
  <c r="I75" i="7"/>
  <c r="I74" i="7"/>
  <c r="I72" i="7"/>
  <c r="I71" i="7"/>
  <c r="I70" i="7"/>
  <c r="I67" i="7"/>
  <c r="I66" i="7"/>
  <c r="I65" i="7"/>
  <c r="I61" i="7"/>
  <c r="I60" i="7"/>
  <c r="I59" i="7"/>
  <c r="I58" i="7"/>
  <c r="I57" i="7"/>
  <c r="I56" i="7"/>
  <c r="I55" i="7"/>
  <c r="I54" i="7"/>
  <c r="I52" i="7"/>
  <c r="I49" i="7"/>
  <c r="I48" i="7"/>
  <c r="I46" i="7"/>
  <c r="I44" i="7"/>
  <c r="I43" i="7"/>
  <c r="I42" i="7"/>
  <c r="I41" i="7"/>
  <c r="I40" i="7"/>
  <c r="I39" i="7"/>
  <c r="I38" i="7"/>
  <c r="I37" i="7"/>
  <c r="I36" i="7"/>
  <c r="I35" i="7"/>
  <c r="I33" i="7"/>
  <c r="I32" i="7"/>
  <c r="I31" i="7"/>
  <c r="I30" i="7"/>
  <c r="I29" i="7"/>
  <c r="I28" i="7"/>
  <c r="I27" i="7"/>
  <c r="I25" i="7"/>
  <c r="I22" i="7"/>
  <c r="I20" i="7"/>
  <c r="I17" i="7"/>
  <c r="I81" i="7" l="1"/>
  <c r="I47" i="7"/>
  <c r="I62" i="7"/>
  <c r="I80" i="7"/>
  <c r="I68" i="7"/>
  <c r="I137" i="7"/>
  <c r="I24" i="7"/>
  <c r="I79" i="7"/>
  <c r="I82" i="7"/>
  <c r="I139" i="7"/>
  <c r="I83" i="7"/>
  <c r="I34" i="7"/>
  <c r="I88" i="7"/>
  <c r="I64" i="7"/>
  <c r="I164" i="7" l="1"/>
</calcChain>
</file>

<file path=xl/sharedStrings.xml><?xml version="1.0" encoding="utf-8"?>
<sst xmlns="http://schemas.openxmlformats.org/spreadsheetml/2006/main" count="651" uniqueCount="398">
  <si>
    <t>TOTAL GENERAL</t>
  </si>
  <si>
    <t>CODIGO DEL ARTICULO</t>
  </si>
  <si>
    <t xml:space="preserve">DESCRIPCION </t>
  </si>
  <si>
    <t xml:space="preserve">UNIDAD DE MEDIDA </t>
  </si>
  <si>
    <t xml:space="preserve">CANTIDAD </t>
  </si>
  <si>
    <t xml:space="preserve">MONTO TOTAL </t>
  </si>
  <si>
    <t>8</t>
  </si>
  <si>
    <t>15</t>
  </si>
  <si>
    <t>5</t>
  </si>
  <si>
    <t>TONER HP 410A NEGRO</t>
  </si>
  <si>
    <t>CERA PARA CONTAR</t>
  </si>
  <si>
    <t>GOMA DE BORRAR</t>
  </si>
  <si>
    <t>CASCOS PROTECTORES</t>
  </si>
  <si>
    <t>CINTA PARA IMPRESORA ZEBRA ZC300</t>
  </si>
  <si>
    <t>unidad</t>
  </si>
  <si>
    <t>paquete</t>
  </si>
  <si>
    <t>caja</t>
  </si>
  <si>
    <t>CUBIERTA PARA ENCUADERNAR AZUL (50/1)</t>
  </si>
  <si>
    <t>CUBIERTA PARA ENCUADERNAR CLEAR (50/1)</t>
  </si>
  <si>
    <t>100</t>
  </si>
  <si>
    <t>72</t>
  </si>
  <si>
    <t>CAMARA WEB HD 20</t>
  </si>
  <si>
    <t>FECHA DE ADQUISICION</t>
  </si>
  <si>
    <t>FECHA DE REGISTRO</t>
  </si>
  <si>
    <t>15/12/2022</t>
  </si>
  <si>
    <t>28/11/2024</t>
  </si>
  <si>
    <t>16/12/2024</t>
  </si>
  <si>
    <t>19/11/2024</t>
  </si>
  <si>
    <t>28/6/2022</t>
  </si>
  <si>
    <t>10/10/2021</t>
  </si>
  <si>
    <t>22/11/2024</t>
  </si>
  <si>
    <t>8/7/2022</t>
  </si>
  <si>
    <t>9/12/2024</t>
  </si>
  <si>
    <t>12/12/2024</t>
  </si>
  <si>
    <t>14/10/2021</t>
  </si>
  <si>
    <t>21/12/2021</t>
  </si>
  <si>
    <t>15/12/2020</t>
  </si>
  <si>
    <t>02/2/2020</t>
  </si>
  <si>
    <t>2/2/2020</t>
  </si>
  <si>
    <t>17/12/2021</t>
  </si>
  <si>
    <t>4/5/2023</t>
  </si>
  <si>
    <t>12//12/2024</t>
  </si>
  <si>
    <t>3/8/2023</t>
  </si>
  <si>
    <t>4/12/2023</t>
  </si>
  <si>
    <t xml:space="preserve">BRILLO VERDE CON ESPONJA </t>
  </si>
  <si>
    <t xml:space="preserve">BRILLO VERDE </t>
  </si>
  <si>
    <t>fardo</t>
  </si>
  <si>
    <t>par</t>
  </si>
  <si>
    <t>yarda</t>
  </si>
  <si>
    <t>BAND01</t>
  </si>
  <si>
    <t>BANDERITAS ADHESIVA PARA FIRMAS</t>
  </si>
  <si>
    <t>BOLI01</t>
  </si>
  <si>
    <t>BOLIGRAFOS AZULES</t>
  </si>
  <si>
    <t>BOLI02</t>
  </si>
  <si>
    <t>BOLIGRAFOS NEGRO</t>
  </si>
  <si>
    <t>BOLI03</t>
  </si>
  <si>
    <t>BOLIGRAFOS ROJOS</t>
  </si>
  <si>
    <t>BOTI05</t>
  </si>
  <si>
    <t>BOTELLA TINTA AMARILLA HP GT 52</t>
  </si>
  <si>
    <t>BOTI06</t>
  </si>
  <si>
    <t>BOTELLA TINTA CYAN HP GT 52</t>
  </si>
  <si>
    <t>BOTI07</t>
  </si>
  <si>
    <t>BOTELLA TINTA MAGENTA HP GT 52</t>
  </si>
  <si>
    <t xml:space="preserve">BOTI08			</t>
  </si>
  <si>
    <t xml:space="preserve">BOTELLA TINTA NEGRA HP GT 53			</t>
  </si>
  <si>
    <t xml:space="preserve">BRILI01			</t>
  </si>
  <si>
    <t xml:space="preserve">BRILLO DE METAL </t>
  </si>
  <si>
    <t xml:space="preserve">BRILI02		</t>
  </si>
  <si>
    <t xml:space="preserve">BRILI03	</t>
  </si>
  <si>
    <t xml:space="preserve">FOLD01			</t>
  </si>
  <si>
    <t xml:space="preserve">CAJA FOLDER MANILA  8 1/2 X 11 100/1		</t>
  </si>
  <si>
    <t xml:space="preserve">FOLD03			</t>
  </si>
  <si>
    <t xml:space="preserve">CAJA FOLDERS DE DOS BOLSILLOS AZULES 8 1/2 X 11  25/1		</t>
  </si>
  <si>
    <t xml:space="preserve">FOLD05			</t>
  </si>
  <si>
    <t>CAJA FOLDERS PENDAFLEX  8 1/2 X 14 25/1</t>
  </si>
  <si>
    <t xml:space="preserve">GUAN01			</t>
  </si>
  <si>
    <t>CAJA GUANTES DESECHABLES (100/1)</t>
  </si>
  <si>
    <t xml:space="preserve">CAM01			</t>
  </si>
  <si>
    <t xml:space="preserve">CARP02			</t>
  </si>
  <si>
    <t xml:space="preserve">CARPETA DE VINIL COLOR BLANCO 1 1/2  PULG.		</t>
  </si>
  <si>
    <t xml:space="preserve">CARP01			</t>
  </si>
  <si>
    <t xml:space="preserve">CARPETA DE VINIL COLOR BLANCO 1 PULGADA		</t>
  </si>
  <si>
    <t xml:space="preserve">CARP03			</t>
  </si>
  <si>
    <t xml:space="preserve">CARPETA DE VINIL COLOR BLANCO 2 PULG.		</t>
  </si>
  <si>
    <t xml:space="preserve">CARP04			</t>
  </si>
  <si>
    <t xml:space="preserve">CARPETA DE VINIL COLOR BLANCO 3 PULGADAS		</t>
  </si>
  <si>
    <t xml:space="preserve">CARP05			</t>
  </si>
  <si>
    <t xml:space="preserve">CARPETA DE VINIL COLOR BLANCO 4 PULGADAS		</t>
  </si>
  <si>
    <t xml:space="preserve">CASPRO01			</t>
  </si>
  <si>
    <t xml:space="preserve">CEPILLOS PARA INODOROS		</t>
  </si>
  <si>
    <t xml:space="preserve">CEPI01			</t>
  </si>
  <si>
    <t xml:space="preserve">CERA01			</t>
  </si>
  <si>
    <t xml:space="preserve">CINTA ADHESIVA TRANSPARENTE ANCHA		</t>
  </si>
  <si>
    <t xml:space="preserve">CINT04			</t>
  </si>
  <si>
    <t xml:space="preserve">CINTA ADHESIVA TRANSPARENTE DE 3/4		</t>
  </si>
  <si>
    <t xml:space="preserve">CINT03			</t>
  </si>
  <si>
    <t xml:space="preserve">CINT02			</t>
  </si>
  <si>
    <t xml:space="preserve">CLBI04			</t>
  </si>
  <si>
    <t xml:space="preserve">CLIPS BILLETERO 51MM		</t>
  </si>
  <si>
    <t xml:space="preserve">CLBI01			</t>
  </si>
  <si>
    <t xml:space="preserve">CLIPS BILLETEROS 5/8MM (19MM)		</t>
  </si>
  <si>
    <t xml:space="preserve">CLBI02			</t>
  </si>
  <si>
    <t xml:space="preserve">CLIPS BILLETERO 25MM		</t>
  </si>
  <si>
    <t xml:space="preserve">CLBI03			</t>
  </si>
  <si>
    <t xml:space="preserve">CLIPS BILLETERO 32MM		</t>
  </si>
  <si>
    <t xml:space="preserve">CLIP01			</t>
  </si>
  <si>
    <t xml:space="preserve">CLIPS METALICOS DE 33 MM		</t>
  </si>
  <si>
    <t xml:space="preserve">CLIP02			</t>
  </si>
  <si>
    <t xml:space="preserve">CLIPS METALICOS DE 50 MM		</t>
  </si>
  <si>
    <t xml:space="preserve">ALCO02			</t>
  </si>
  <si>
    <t xml:space="preserve">ALCOHOL ISOPROPILICO AL 70 % (GALON)		</t>
  </si>
  <si>
    <t xml:space="preserve">CLOR01			</t>
  </si>
  <si>
    <t xml:space="preserve">CLORO GL.		</t>
  </si>
  <si>
    <t xml:space="preserve">CORE01			</t>
  </si>
  <si>
    <t xml:space="preserve">CORRECTORES LÍQUIDOS PAPER MATE TIPO BROCHA		</t>
  </si>
  <si>
    <t xml:space="preserve">CUBE01			</t>
  </si>
  <si>
    <t xml:space="preserve">CUBETAS PLÁSTICAS PARA AGUA CON AZA DE METAL		</t>
  </si>
  <si>
    <t xml:space="preserve">CUEN01			</t>
  </si>
  <si>
    <t xml:space="preserve">CUEN02			</t>
  </si>
  <si>
    <t xml:space="preserve">DISC01			</t>
  </si>
  <si>
    <t xml:space="preserve">DISCO COMPACTO CD		</t>
  </si>
  <si>
    <t xml:space="preserve">DISC02			</t>
  </si>
  <si>
    <t xml:space="preserve">DISCO COMPACTO DVD-R		</t>
  </si>
  <si>
    <t>2</t>
  </si>
  <si>
    <t xml:space="preserve">ESCO01			</t>
  </si>
  <si>
    <t xml:space="preserve">ESCOBAS PLASTICAS		</t>
  </si>
  <si>
    <t xml:space="preserve">ESPE03			</t>
  </si>
  <si>
    <t xml:space="preserve">ESPIRALES DE 10MM		</t>
  </si>
  <si>
    <t xml:space="preserve">ESPE04			</t>
  </si>
  <si>
    <t xml:space="preserve">ESPIRALES DE 12MM		</t>
  </si>
  <si>
    <t xml:space="preserve">ESPE05			</t>
  </si>
  <si>
    <t xml:space="preserve">ESPIRALES DE 16MM		</t>
  </si>
  <si>
    <t xml:space="preserve">ESPE06			</t>
  </si>
  <si>
    <t xml:space="preserve">ESPIRALES DE 19MM		</t>
  </si>
  <si>
    <t xml:space="preserve">ESPE07			</t>
  </si>
  <si>
    <t xml:space="preserve">ESPIRALES DE 25MM		</t>
  </si>
  <si>
    <t xml:space="preserve">ESPE08			</t>
  </si>
  <si>
    <t xml:space="preserve">ESPIRALES DE 35MM		</t>
  </si>
  <si>
    <t xml:space="preserve">ESPE01			</t>
  </si>
  <si>
    <t xml:space="preserve">ESPIRALES DE 6MM		</t>
  </si>
  <si>
    <t xml:space="preserve">ESPE02			</t>
  </si>
  <si>
    <t xml:space="preserve">ESPIRALES DE 8MM		</t>
  </si>
  <si>
    <t xml:space="preserve">AGUA01			</t>
  </si>
  <si>
    <t xml:space="preserve">FARDO DE AGUA 16 ONZA 20/1		</t>
  </si>
  <si>
    <t xml:space="preserve">PAQU02			</t>
  </si>
  <si>
    <t xml:space="preserve">FUND04			</t>
  </si>
  <si>
    <t xml:space="preserve">FARDO FUNDA PLASTICA DE 55 GLS 100/1		</t>
  </si>
  <si>
    <t xml:space="preserve">PAPE01			</t>
  </si>
  <si>
    <t xml:space="preserve">FARDO PAPEL HIGIENICO DOBLE 12/1		</t>
  </si>
  <si>
    <t xml:space="preserve">PAPE02			</t>
  </si>
  <si>
    <t xml:space="preserve">FARDO PAPEL TOALLA DE MANO ROLLO 6/1		</t>
  </si>
  <si>
    <t xml:space="preserve">FELP01			</t>
  </si>
  <si>
    <t>FELPAS AZULES</t>
  </si>
  <si>
    <t xml:space="preserve">PEND01			</t>
  </si>
  <si>
    <t xml:space="preserve">FOLDER PARTITION  8 1/2 X 11 AZUL		</t>
  </si>
  <si>
    <t xml:space="preserve">PEND02			</t>
  </si>
  <si>
    <t xml:space="preserve">FOLDER PARTITION 8/1/2 X 11 VERDE		</t>
  </si>
  <si>
    <t xml:space="preserve">FUND02			</t>
  </si>
  <si>
    <t xml:space="preserve">FUNDA PLASTICA NEGRA DE 13 GLS 100/1		</t>
  </si>
  <si>
    <t xml:space="preserve">FUND03			</t>
  </si>
  <si>
    <t xml:space="preserve">FUNDA PLASTICA NEGRA DE 30 GLS 100/1		</t>
  </si>
  <si>
    <t xml:space="preserve">FUND01			</t>
  </si>
  <si>
    <t xml:space="preserve">FUNDA PLASTICA NEGRA DE 4 GLS 100/1		</t>
  </si>
  <si>
    <t xml:space="preserve">GOMA01			</t>
  </si>
  <si>
    <t xml:space="preserve">GOMA02			</t>
  </si>
  <si>
    <t xml:space="preserve">GOMAS ELASTICAS (CAJAS)		</t>
  </si>
  <si>
    <t xml:space="preserve">GRAP01			</t>
  </si>
  <si>
    <t>GRAPADORAS</t>
  </si>
  <si>
    <t xml:space="preserve">GRAP02			</t>
  </si>
  <si>
    <t xml:space="preserve">GRAPAS ESTANDAR 26/6 (5000/1)		</t>
  </si>
  <si>
    <t xml:space="preserve">GUAN02			</t>
  </si>
  <si>
    <t xml:space="preserve">GUANTES MANOS FUERTES (PARES)		</t>
  </si>
  <si>
    <t xml:space="preserve">GUAN03			</t>
  </si>
  <si>
    <t xml:space="preserve">GUANTES MANOS SUAVES (PARES)		</t>
  </si>
  <si>
    <t xml:space="preserve">JABO01			</t>
  </si>
  <si>
    <t xml:space="preserve">JABON DE MANO LIQUIDO (GALÓN)		</t>
  </si>
  <si>
    <t xml:space="preserve">JABO02			</t>
  </si>
  <si>
    <t xml:space="preserve">JABON LAVAPLATOS (galon)		</t>
  </si>
  <si>
    <t xml:space="preserve">LANI01			</t>
  </si>
  <si>
    <t xml:space="preserve">LANILLA (yarda)		</t>
  </si>
  <si>
    <t xml:space="preserve">LAPI01			</t>
  </si>
  <si>
    <t xml:space="preserve">LAPIZ CARBON X UNIDS.		</t>
  </si>
  <si>
    <t xml:space="preserve">LIBR01			</t>
  </si>
  <si>
    <t>LIBRETA RAYADA 5X8</t>
  </si>
  <si>
    <t xml:space="preserve">LIBRETA RAYADA 8.5x11		</t>
  </si>
  <si>
    <t xml:space="preserve">LIBR02			</t>
  </si>
  <si>
    <t xml:space="preserve">LIBR03			</t>
  </si>
  <si>
    <t xml:space="preserve">LIBRO RECORD DE 300 PGS.  (UNIDAD)		</t>
  </si>
  <si>
    <t xml:space="preserve">LIBR04			</t>
  </si>
  <si>
    <t xml:space="preserve">LIBRO RECORD DE 500 PGS  (UNIDAD)		</t>
  </si>
  <si>
    <t xml:space="preserve">LIMCRI01			</t>
  </si>
  <si>
    <t xml:space="preserve">LIMPIA CRISTALES (galon)		</t>
  </si>
  <si>
    <t xml:space="preserve">LIMA01			</t>
  </si>
  <si>
    <t xml:space="preserve">LIMPIADOR DE MADERA  (UNIDAD)		</t>
  </si>
  <si>
    <t xml:space="preserve">LIPR01			</t>
  </si>
  <si>
    <t xml:space="preserve">LIMPIADOR PROFUNDO (GALÓN)		</t>
  </si>
  <si>
    <t xml:space="preserve">MARC05			</t>
  </si>
  <si>
    <t xml:space="preserve">	
		MARCADOR AMARILLO (CREYON) PERMANENTE)  (UNIDAD)		
		</t>
  </si>
  <si>
    <t xml:space="preserve">MARC01			</t>
  </si>
  <si>
    <t xml:space="preserve">MARCADOR AZUL (CREYON) PERMANENTE  (UNIDAD)		</t>
  </si>
  <si>
    <t xml:space="preserve">MARC06			</t>
  </si>
  <si>
    <t xml:space="preserve">MARCADOR FLUORESCENTE AMARILLO		</t>
  </si>
  <si>
    <t xml:space="preserve">MARC07			</t>
  </si>
  <si>
    <t xml:space="preserve">MARCADOR FLUORESCENTE AZUL  (UNIDAD)		</t>
  </si>
  <si>
    <t xml:space="preserve">MARC08			</t>
  </si>
  <si>
    <t xml:space="preserve">MARCADOR FLUORESCENTE NARANJA  (UNIDAD)		</t>
  </si>
  <si>
    <t xml:space="preserve">MARC10			</t>
  </si>
  <si>
    <t xml:space="preserve">MARCADOR FLUORESCENTE ROSADO  (UNIDAD)		</t>
  </si>
  <si>
    <t xml:space="preserve">MARC09			</t>
  </si>
  <si>
    <t xml:space="preserve">MARCADOR FLUORESCENTE VERDE  (UNIDAD)		</t>
  </si>
  <si>
    <t xml:space="preserve">MARC03			</t>
  </si>
  <si>
    <t xml:space="preserve">MARCADOR NEGRO (CREYON) PERMANENTE		</t>
  </si>
  <si>
    <t xml:space="preserve">MARC11			</t>
  </si>
  <si>
    <t xml:space="preserve">MARCADOR P/ PIZARRA BLANCA (NEGRO)  (UNIDAD)		</t>
  </si>
  <si>
    <t xml:space="preserve">MARC12			</t>
  </si>
  <si>
    <t xml:space="preserve">MARCADOR P/PIZARRA BLANCA (AZUL)  (UNIDAD)		</t>
  </si>
  <si>
    <t xml:space="preserve">MARC13			</t>
  </si>
  <si>
    <t xml:space="preserve">MARCADOR P/PIZARRA BLANCA (ROJO)  (UNIDAD)		</t>
  </si>
  <si>
    <t xml:space="preserve">MARC14			</t>
  </si>
  <si>
    <t xml:space="preserve">MARCADOR P/PIZARRA BLANCA (VERDE)  (UNIDAD)		</t>
  </si>
  <si>
    <t xml:space="preserve">MARC04			</t>
  </si>
  <si>
    <t xml:space="preserve">MARCADOR ROJO (CREYON) PERMANENTE  (UNIDAD)		</t>
  </si>
  <si>
    <t xml:space="preserve">MARC02			</t>
  </si>
  <si>
    <t xml:space="preserve">MARCADOR VERDE (CREYON) PERMANENTE  (UNIDAD)		</t>
  </si>
  <si>
    <t xml:space="preserve">MASC01			</t>
  </si>
  <si>
    <t xml:space="preserve">MASCARILLA TIPO QUIRURGICAS CAJA 50/1		</t>
  </si>
  <si>
    <t xml:space="preserve">MOCH01			</t>
  </si>
  <si>
    <t xml:space="preserve">MOCHILAS PARA LAPTOP (UNIDAD)		</t>
  </si>
  <si>
    <t xml:space="preserve">PEGA01			</t>
  </si>
  <si>
    <t xml:space="preserve">PEGAMENTO ADHESIVO UHU DE 40 GRAMOS (UNIDAD)		</t>
  </si>
  <si>
    <t xml:space="preserve">POST02			</t>
  </si>
  <si>
    <t xml:space="preserve">POST03			</t>
  </si>
  <si>
    <t xml:space="preserve">POST01			</t>
  </si>
  <si>
    <t xml:space="preserve">POST-IT 3 X 5  (UNIDAD)		</t>
  </si>
  <si>
    <t xml:space="preserve">POST-IT 3 X 3  (UNIDAD)		</t>
  </si>
  <si>
    <t xml:space="preserve">POST-TIC 2 X 3  (UNIDAD)		</t>
  </si>
  <si>
    <t xml:space="preserve">PAQU03			</t>
  </si>
  <si>
    <t xml:space="preserve">PROTECTORES DE HOJAS PAQUETE (100/1)		</t>
  </si>
  <si>
    <t xml:space="preserve">RECO01			</t>
  </si>
  <si>
    <t xml:space="preserve">RECOGEDOR DE BASURA (UNIDAD)		</t>
  </si>
  <si>
    <t xml:space="preserve">RESPA01			</t>
  </si>
  <si>
    <t xml:space="preserve">RESMA DE PAPEL 8 1/2 X 11  (UNIDAD)		</t>
  </si>
  <si>
    <t xml:space="preserve">RESPA02			</t>
  </si>
  <si>
    <t xml:space="preserve">RESMA DE PAPEL 8 1/2 X 14 (UNIDAD)		</t>
  </si>
  <si>
    <t xml:space="preserve">ROPL02			</t>
  </si>
  <si>
    <t xml:space="preserve">ROLLOS DE PAPEL PLOTTER 24" (UNIDAD)		</t>
  </si>
  <si>
    <t xml:space="preserve">SACA01			</t>
  </si>
  <si>
    <t xml:space="preserve">SACA GRAPAS  (UNIDAD)		</t>
  </si>
  <si>
    <t xml:space="preserve">SACA02			</t>
  </si>
  <si>
    <t xml:space="preserve">SACA PUNTAS DE METAL  (UNIDAD)		</t>
  </si>
  <si>
    <t xml:space="preserve">SOMA02			</t>
  </si>
  <si>
    <t xml:space="preserve">SOBRE MANILA 10X13  (UNIDAD)		</t>
  </si>
  <si>
    <t xml:space="preserve">SOMA03			</t>
  </si>
  <si>
    <t xml:space="preserve">SOBRE MANILA 10X15 (UNIDAD)		</t>
  </si>
  <si>
    <t xml:space="preserve">SOMA01			</t>
  </si>
  <si>
    <t xml:space="preserve">SOBRE MANILA 9X12  (UNIDAD)		</t>
  </si>
  <si>
    <t xml:space="preserve">SOBL04			</t>
  </si>
  <si>
    <t xml:space="preserve">SOBRES BLANCO TIPO CARTA  (UNIDAD)		</t>
  </si>
  <si>
    <t xml:space="preserve">SUAP01			</t>
  </si>
  <si>
    <t xml:space="preserve">SUAPER DE ALGODÓN # 36  (UNIDAD)		</t>
  </si>
  <si>
    <t xml:space="preserve">TABL01			</t>
  </si>
  <si>
    <t>TABLA DE MADERA CON SUJETADOR 8 1/2 X 11  (UNIDAD)</t>
  </si>
  <si>
    <t xml:space="preserve">TEFR01			</t>
  </si>
  <si>
    <t xml:space="preserve">TE FRIO  (UNIDAD)		</t>
  </si>
  <si>
    <t xml:space="preserve">TOAL01			</t>
  </si>
  <si>
    <t xml:space="preserve">TOALLA  MICROFIBRA MULTIUSO (UNIDAD)		</t>
  </si>
  <si>
    <t xml:space="preserve">TOHP01			</t>
  </si>
  <si>
    <t xml:space="preserve">TONER HP 410A AMARILLO (UNIDAD)		</t>
  </si>
  <si>
    <t xml:space="preserve">TOHP02			</t>
  </si>
  <si>
    <t xml:space="preserve">TONER HP 410A CYAN (UNIDAD)		</t>
  </si>
  <si>
    <t xml:space="preserve">TOHP03			</t>
  </si>
  <si>
    <t xml:space="preserve">TONER HP 410A MAGENTA (UNIDAD)		</t>
  </si>
  <si>
    <t xml:space="preserve">TOHP04			</t>
  </si>
  <si>
    <t>05/06/2025</t>
  </si>
  <si>
    <t>03/06/2025</t>
  </si>
  <si>
    <t>AMB01</t>
  </si>
  <si>
    <t xml:space="preserve">AMBIENTADOR AUTOMATICO </t>
  </si>
  <si>
    <t>22/05/2025</t>
  </si>
  <si>
    <t>BAT02</t>
  </si>
  <si>
    <t>BAT01</t>
  </si>
  <si>
    <t xml:space="preserve">BATERIAS RECARGABLES AA </t>
  </si>
  <si>
    <t>BATERIAS RECARGABLES AAA</t>
  </si>
  <si>
    <t xml:space="preserve">FOLD02			</t>
  </si>
  <si>
    <t xml:space="preserve">CAJA FOLDER MANILA  8 1/2 X 14 100/1		</t>
  </si>
  <si>
    <t>CARG01</t>
  </si>
  <si>
    <t>CARGADORES DE BATERIAS AA Y AAA</t>
  </si>
  <si>
    <t>02/06/2025</t>
  </si>
  <si>
    <t>13/06/2025</t>
  </si>
  <si>
    <t>16/06/2025</t>
  </si>
  <si>
    <t>FOLD06</t>
  </si>
  <si>
    <t xml:space="preserve">FOLDER PARTITION 8/1/2 X 14 		</t>
  </si>
  <si>
    <t>12</t>
  </si>
  <si>
    <t>RECAR01</t>
  </si>
  <si>
    <t>RECAR02</t>
  </si>
  <si>
    <t xml:space="preserve">RECARGA AUTOMATICA DE SPRAY LINO FRESCO </t>
  </si>
  <si>
    <t xml:space="preserve">RECARGA AUTOMATICA DE SPRAY MANZANA Y CANELA </t>
  </si>
  <si>
    <t>TOALLA  MICROFIBRA AZUL</t>
  </si>
  <si>
    <t>23/06/2025</t>
  </si>
  <si>
    <t>REGL01</t>
  </si>
  <si>
    <t>REGLA PLASTICA DE 12'' (UNIDAD)</t>
  </si>
  <si>
    <t>SECA01</t>
  </si>
  <si>
    <t xml:space="preserve">SEPARADORES DE CARPETAS 8 1/2 X 11 CON PESTAÑAS </t>
  </si>
  <si>
    <t>EXISTENCIA</t>
  </si>
  <si>
    <t>3</t>
  </si>
  <si>
    <t xml:space="preserve">GEL02			</t>
  </si>
  <si>
    <t xml:space="preserve">GEL DE MANOS 16 ONZ		</t>
  </si>
  <si>
    <t>20</t>
  </si>
  <si>
    <t>22</t>
  </si>
  <si>
    <t>LABE01</t>
  </si>
  <si>
    <t>PAQUETE LABEL PARA FOLDER</t>
  </si>
  <si>
    <t>31/07/2025</t>
  </si>
  <si>
    <t>01/08/2025</t>
  </si>
  <si>
    <t>19/08/2025</t>
  </si>
  <si>
    <t>20/11/2025</t>
  </si>
  <si>
    <t>AZU1</t>
  </si>
  <si>
    <t>AZUCAR CREMA FUNDAS DE 5 LIBRAS</t>
  </si>
  <si>
    <t>19/11/2025</t>
  </si>
  <si>
    <t>25/11/2025</t>
  </si>
  <si>
    <t>14</t>
  </si>
  <si>
    <t>TIJE01</t>
  </si>
  <si>
    <t>TIJERA P/CORTE DE PAPEL (UNIDAD)</t>
  </si>
  <si>
    <t>DESO01</t>
  </si>
  <si>
    <t xml:space="preserve">DESODORANTE DE INODORO </t>
  </si>
  <si>
    <t>31/03/2026</t>
  </si>
  <si>
    <t>26/03/2026</t>
  </si>
  <si>
    <t>27/03/2026</t>
  </si>
  <si>
    <t>36</t>
  </si>
  <si>
    <t>44</t>
  </si>
  <si>
    <t>01/12/2025</t>
  </si>
  <si>
    <t>MEMO02</t>
  </si>
  <si>
    <t>MEMORIA USB DE 64 GB  (UNIDAD)</t>
  </si>
  <si>
    <t>27/03/2029</t>
  </si>
  <si>
    <t>26</t>
  </si>
  <si>
    <t>TSL01</t>
  </si>
  <si>
    <t>TINTA PARA SELLO</t>
  </si>
  <si>
    <t>TON05</t>
  </si>
  <si>
    <t>TONER HP 414X NEGRO</t>
  </si>
  <si>
    <t>18/05/2026</t>
  </si>
  <si>
    <t>AMBI1</t>
  </si>
  <si>
    <t xml:space="preserve">AMBIENTADORES EN AEROSOL VARIOS OLORES </t>
  </si>
  <si>
    <t>16/04/2026</t>
  </si>
  <si>
    <t>09/04/2026</t>
  </si>
  <si>
    <t>BOTI09</t>
  </si>
  <si>
    <t>BOTELLA TINTA EPSON 504 AMARILLO EPSON 14150-11460 (UNIDAD)</t>
  </si>
  <si>
    <t>BOTELLA TINTA EPSON 504 CYAN EPSON 14150-11460</t>
  </si>
  <si>
    <t>BOTI10</t>
  </si>
  <si>
    <t>BOTELLA TINTA EPSON 504 MAGENTA EPSON 14150-11460</t>
  </si>
  <si>
    <t>BOTI11</t>
  </si>
  <si>
    <t>BOTI12</t>
  </si>
  <si>
    <t>BOTELLA TINTA EPSON 504 NEGRA EPSON 14150-11460</t>
  </si>
  <si>
    <t>13/05/2026</t>
  </si>
  <si>
    <t xml:space="preserve">CAFÉ MOLIDO DE 1 LIBRA 	</t>
  </si>
  <si>
    <t>35</t>
  </si>
  <si>
    <t>21</t>
  </si>
  <si>
    <t>27</t>
  </si>
  <si>
    <t>29</t>
  </si>
  <si>
    <t>18</t>
  </si>
  <si>
    <t>26/05/2026</t>
  </si>
  <si>
    <t>13/04/2026</t>
  </si>
  <si>
    <t>CREM01</t>
  </si>
  <si>
    <t>CREMORA</t>
  </si>
  <si>
    <t>DESINFECTANTES PARA PISO CON AROMAS (galon-variados)</t>
  </si>
  <si>
    <t>DESI01</t>
  </si>
  <si>
    <t>19/05/2026</t>
  </si>
  <si>
    <t>20/05/2026</t>
  </si>
  <si>
    <t>7</t>
  </si>
  <si>
    <t>30</t>
  </si>
  <si>
    <t>18/5/2026</t>
  </si>
  <si>
    <t>26/5/2026</t>
  </si>
  <si>
    <t>413</t>
  </si>
  <si>
    <t>43</t>
  </si>
  <si>
    <t>41</t>
  </si>
  <si>
    <t>64</t>
  </si>
  <si>
    <t>118</t>
  </si>
  <si>
    <t>42</t>
  </si>
  <si>
    <t>11</t>
  </si>
  <si>
    <t>50</t>
  </si>
  <si>
    <t>PAQU01</t>
  </si>
  <si>
    <t>SERVILLETA DE COCINA</t>
  </si>
  <si>
    <t>179</t>
  </si>
  <si>
    <t>205</t>
  </si>
  <si>
    <t>265</t>
  </si>
  <si>
    <t>21/04/2026</t>
  </si>
  <si>
    <t xml:space="preserve">TOHP08			</t>
  </si>
  <si>
    <t>TONER HP 414A NEGRO (UNIDAD)</t>
  </si>
  <si>
    <t>01/04/2026</t>
  </si>
  <si>
    <t>TON01</t>
  </si>
  <si>
    <t>TON02</t>
  </si>
  <si>
    <t>TON03</t>
  </si>
  <si>
    <t>TON04</t>
  </si>
  <si>
    <t>TONER HP 230X AMARILLO</t>
  </si>
  <si>
    <t>TONER HP 230X CYAN</t>
  </si>
  <si>
    <t>TONER HP 230X MAGENTA</t>
  </si>
  <si>
    <t>TONER HP 230X NEGRO</t>
  </si>
  <si>
    <t>23/04/2026</t>
  </si>
  <si>
    <t>TOXE02</t>
  </si>
  <si>
    <t>TONER XEROX CYAN (UNIDAD)</t>
  </si>
  <si>
    <t xml:space="preserve">         RELACION DE INVENTARIO PERIODO ABRIL-JUNIO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</si>
</sst>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9389629810485"/>
        <bgColor theme="4" tint="0.79998168889431442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8" fillId="0" borderId="0" applyFont="0" applyFill="0" applyBorder="0" applyAlignment="0" applyProtection="0"/>
  </cellStyleXfs>
  <cellXfs count="67">
    <xf numFmtId="0" fontId="0" fillId="0" borderId="0" xfId="0"/>
    <xf numFmtId="0" fontId="2" fillId="0" borderId="0" xfId="0" applyFont="1"/>
    <xf numFmtId="0" fontId="3" fillId="0" borderId="0" xfId="0" applyFont="1"/>
    <xf numFmtId="49" fontId="6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11" fillId="4" borderId="2" xfId="0" applyFont="1" applyFill="1" applyBorder="1" applyAlignment="1">
      <alignment horizontal="center" vertical="center" wrapText="1"/>
    </xf>
    <xf numFmtId="0" fontId="11" fillId="4" borderId="4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164" fontId="11" fillId="4" borderId="2" xfId="1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2" borderId="0" xfId="0" applyFont="1" applyFill="1" applyAlignment="1">
      <alignment horizontal="center"/>
    </xf>
    <xf numFmtId="164" fontId="6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/>
    </xf>
    <xf numFmtId="164" fontId="6" fillId="0" borderId="9" xfId="1" applyFont="1" applyFill="1" applyBorder="1" applyAlignment="1">
      <alignment horizontal="center" vertical="center"/>
    </xf>
    <xf numFmtId="164" fontId="12" fillId="0" borderId="1" xfId="1" applyFont="1" applyFill="1" applyBorder="1" applyAlignment="1">
      <alignment horizontal="center" vertical="center"/>
    </xf>
    <xf numFmtId="49" fontId="6" fillId="0" borderId="1" xfId="1" applyNumberFormat="1" applyFont="1" applyFill="1" applyBorder="1" applyAlignment="1">
      <alignment horizontal="center"/>
    </xf>
    <xf numFmtId="164" fontId="6" fillId="0" borderId="1" xfId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center"/>
    </xf>
    <xf numFmtId="164" fontId="13" fillId="0" borderId="1" xfId="1" applyFont="1" applyFill="1" applyBorder="1" applyAlignment="1">
      <alignment horizontal="center" vertical="center"/>
    </xf>
    <xf numFmtId="164" fontId="10" fillId="3" borderId="5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1" fillId="4" borderId="3" xfId="0" applyFont="1" applyFill="1" applyBorder="1" applyAlignment="1">
      <alignment horizontal="center" wrapText="1"/>
    </xf>
    <xf numFmtId="0" fontId="11" fillId="4" borderId="2" xfId="0" applyFont="1" applyFill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6" fillId="0" borderId="0" xfId="0" applyFont="1" applyAlignment="1">
      <alignment horizontal="left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3" borderId="3" xfId="0" applyFont="1" applyFill="1" applyBorder="1" applyAlignment="1">
      <alignment horizontal="right"/>
    </xf>
    <xf numFmtId="0" fontId="10" fillId="3" borderId="4" xfId="0" applyFont="1" applyFill="1" applyBorder="1" applyAlignment="1">
      <alignment horizontal="right"/>
    </xf>
    <xf numFmtId="0" fontId="10" fillId="3" borderId="5" xfId="0" applyFont="1" applyFill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2" fillId="0" borderId="0" xfId="0" applyFont="1" applyFill="1"/>
    <xf numFmtId="14" fontId="6" fillId="0" borderId="6" xfId="0" applyNumberFormat="1" applyFont="1" applyFill="1" applyBorder="1" applyAlignment="1">
      <alignment horizontal="center"/>
    </xf>
    <xf numFmtId="49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left" wrapText="1"/>
    </xf>
    <xf numFmtId="164" fontId="6" fillId="0" borderId="7" xfId="0" applyNumberFormat="1" applyFont="1" applyFill="1" applyBorder="1" applyAlignment="1">
      <alignment horizontal="center" vertical="center"/>
    </xf>
    <xf numFmtId="14" fontId="6" fillId="0" borderId="1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horizontal="center" wrapText="1"/>
    </xf>
    <xf numFmtId="14" fontId="12" fillId="0" borderId="6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left"/>
    </xf>
    <xf numFmtId="14" fontId="6" fillId="0" borderId="8" xfId="0" applyNumberFormat="1" applyFont="1" applyFill="1" applyBorder="1" applyAlignment="1">
      <alignment horizontal="center"/>
    </xf>
    <xf numFmtId="49" fontId="6" fillId="0" borderId="9" xfId="0" applyNumberFormat="1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14" fontId="6" fillId="0" borderId="9" xfId="0" applyNumberFormat="1" applyFont="1" applyFill="1" applyBorder="1" applyAlignment="1">
      <alignment horizontal="center"/>
    </xf>
    <xf numFmtId="49" fontId="6" fillId="0" borderId="6" xfId="0" applyNumberFormat="1" applyFont="1" applyFill="1" applyBorder="1" applyAlignment="1">
      <alignment horizontal="center"/>
    </xf>
    <xf numFmtId="0" fontId="5" fillId="0" borderId="0" xfId="0" applyFont="1" applyFill="1"/>
    <xf numFmtId="16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49" fontId="12" fillId="0" borderId="6" xfId="0" applyNumberFormat="1" applyFont="1" applyFill="1" applyBorder="1" applyAlignment="1">
      <alignment horizontal="center"/>
    </xf>
    <xf numFmtId="49" fontId="12" fillId="0" borderId="1" xfId="0" applyNumberFormat="1" applyFont="1" applyFill="1" applyBorder="1" applyAlignment="1">
      <alignment horizontal="center"/>
    </xf>
    <xf numFmtId="0" fontId="6" fillId="0" borderId="9" xfId="0" applyFont="1" applyFill="1" applyBorder="1" applyAlignment="1">
      <alignment horizontal="left"/>
    </xf>
    <xf numFmtId="0" fontId="6" fillId="0" borderId="9" xfId="0" applyFont="1" applyFill="1" applyBorder="1" applyAlignment="1">
      <alignment horizontal="center"/>
    </xf>
    <xf numFmtId="164" fontId="6" fillId="0" borderId="10" xfId="0" applyNumberFormat="1" applyFont="1" applyFill="1" applyBorder="1" applyAlignment="1">
      <alignment horizontal="center" vertical="center"/>
    </xf>
    <xf numFmtId="0" fontId="4" fillId="0" borderId="0" xfId="0" applyFont="1" applyFill="1"/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left" wrapText="1"/>
    </xf>
    <xf numFmtId="49" fontId="12" fillId="0" borderId="1" xfId="1" applyNumberFormat="1" applyFont="1" applyFill="1" applyBorder="1" applyAlignment="1">
      <alignment horizontal="center"/>
    </xf>
    <xf numFmtId="164" fontId="12" fillId="0" borderId="7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wrapText="1"/>
    </xf>
  </cellXfs>
  <cellStyles count="4">
    <cellStyle name="Millares" xfId="1" builtinId="3"/>
    <cellStyle name="Moneda 2" xfId="3" xr:uid="{ABB586E7-9902-4490-AD68-7DB9E71E2FE9}"/>
    <cellStyle name="Normal" xfId="0" builtinId="0"/>
    <cellStyle name="Normal 2" xfId="2" xr:uid="{FC92429D-C5FB-4CDA-9935-124BA12A414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280459</xdr:colOff>
      <xdr:row>165</xdr:row>
      <xdr:rowOff>39688</xdr:rowOff>
    </xdr:from>
    <xdr:to>
      <xdr:col>7</xdr:col>
      <xdr:colOff>31749</xdr:colOff>
      <xdr:row>186</xdr:row>
      <xdr:rowOff>134938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A62C9E7-EEFF-2A11-98B9-9F9CF13A4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61834" y="4278313"/>
          <a:ext cx="8609540" cy="5095875"/>
        </a:xfrm>
        <a:prstGeom prst="rect">
          <a:avLst/>
        </a:prstGeom>
      </xdr:spPr>
    </xdr:pic>
    <xdr:clientData/>
  </xdr:twoCellAnchor>
  <xdr:twoCellAnchor editAs="oneCell">
    <xdr:from>
      <xdr:col>3</xdr:col>
      <xdr:colOff>1107281</xdr:colOff>
      <xdr:row>0</xdr:row>
      <xdr:rowOff>0</xdr:rowOff>
    </xdr:from>
    <xdr:to>
      <xdr:col>5</xdr:col>
      <xdr:colOff>227540</xdr:colOff>
      <xdr:row>9</xdr:row>
      <xdr:rowOff>130414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5E9A366E-84A6-8214-C674-0637F37B0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88656" y="0"/>
          <a:ext cx="5464968" cy="227353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INVETARIO%20DE%20CONSUMO%20OCTUBRE-DICIEMBRE%202024%20PARA%20MANDAR%20A%20ESTHER.xlsx" TargetMode="External"/><Relationship Id="rId1" Type="http://schemas.openxmlformats.org/officeDocument/2006/relationships/externalLinkPath" Target="file:///F:\INVETARIO%20DE%20CONSUMO%20OCTUBRE-DICIEMBRE%202024%20PARA%20MANDAR%20A%20ESTH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ARATIVO AUX.CONTEO FISI (2)"/>
      <sheetName val="COMPARATIVO AUX.CONTEO FISICO"/>
    </sheetNames>
    <sheetDataSet>
      <sheetData sheetId="0">
        <row r="19">
          <cell r="E19">
            <v>60.06</v>
          </cell>
        </row>
        <row r="26">
          <cell r="E26">
            <v>34.99</v>
          </cell>
        </row>
        <row r="32">
          <cell r="E32">
            <v>110.92</v>
          </cell>
          <cell r="F32">
            <v>10</v>
          </cell>
        </row>
        <row r="35">
          <cell r="E35">
            <v>97.94</v>
          </cell>
        </row>
        <row r="44">
          <cell r="E44">
            <v>135</v>
          </cell>
        </row>
        <row r="72">
          <cell r="E72">
            <v>79.06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0F21D8-1E1E-4480-BF85-0BDDBFBDAD77}">
  <dimension ref="A9:I170"/>
  <sheetViews>
    <sheetView tabSelected="1" zoomScale="80" zoomScaleNormal="80" workbookViewId="0">
      <selection activeCell="Q9" sqref="Q9"/>
    </sheetView>
  </sheetViews>
  <sheetFormatPr baseColWidth="10" defaultColWidth="11.42578125" defaultRowHeight="18.75" x14ac:dyDescent="0.3"/>
  <cols>
    <col min="1" max="1" width="6.85546875" style="1" customWidth="1"/>
    <col min="2" max="3" width="22" style="10" customWidth="1"/>
    <col min="4" max="4" width="19.42578125" style="10" customWidth="1"/>
    <col min="5" max="5" width="75.7109375" style="29" customWidth="1"/>
    <col min="6" max="6" width="19.42578125" style="11" customWidth="1"/>
    <col min="7" max="7" width="18.28515625" style="11" customWidth="1"/>
    <col min="8" max="8" width="16.85546875" style="12" customWidth="1"/>
    <col min="9" max="9" width="21.7109375" style="13" customWidth="1"/>
    <col min="10" max="10" width="12.85546875" style="1" bestFit="1" customWidth="1"/>
    <col min="11" max="16384" width="11.42578125" style="1"/>
  </cols>
  <sheetData>
    <row r="9" spans="1:9" x14ac:dyDescent="0.3">
      <c r="E9" s="28"/>
      <c r="F9" s="10"/>
    </row>
    <row r="10" spans="1:9" ht="25.5" customHeight="1" x14ac:dyDescent="0.3">
      <c r="B10" s="1"/>
      <c r="C10" s="1"/>
      <c r="D10" s="1"/>
      <c r="E10" s="1"/>
      <c r="F10" s="1"/>
      <c r="G10" s="1"/>
      <c r="H10" s="1"/>
      <c r="I10" s="1"/>
    </row>
    <row r="11" spans="1:9" ht="26.25" customHeight="1" x14ac:dyDescent="0.3">
      <c r="A11" s="34" t="s">
        <v>397</v>
      </c>
      <c r="B11" s="34"/>
      <c r="C11" s="34"/>
      <c r="D11" s="34"/>
      <c r="E11" s="34"/>
      <c r="F11" s="34"/>
      <c r="G11" s="34"/>
      <c r="H11" s="34"/>
      <c r="I11" s="34"/>
    </row>
    <row r="12" spans="1:9" s="2" customFormat="1" ht="18.95" customHeight="1" thickBot="1" x14ac:dyDescent="0.35">
      <c r="B12" s="14"/>
      <c r="C12" s="14"/>
      <c r="D12" s="14"/>
      <c r="E12" s="30"/>
      <c r="F12" s="14"/>
      <c r="G12" s="14"/>
      <c r="H12" s="15"/>
      <c r="I12" s="15"/>
    </row>
    <row r="13" spans="1:9" ht="38.25" thickBot="1" x14ac:dyDescent="0.35">
      <c r="B13" s="25" t="s">
        <v>22</v>
      </c>
      <c r="C13" s="26" t="s">
        <v>23</v>
      </c>
      <c r="D13" s="27" t="s">
        <v>1</v>
      </c>
      <c r="E13" s="7" t="s">
        <v>2</v>
      </c>
      <c r="F13" s="6" t="s">
        <v>3</v>
      </c>
      <c r="G13" s="5" t="s">
        <v>4</v>
      </c>
      <c r="H13" s="8" t="s">
        <v>302</v>
      </c>
      <c r="I13" s="9" t="s">
        <v>5</v>
      </c>
    </row>
    <row r="14" spans="1:9" s="35" customFormat="1" x14ac:dyDescent="0.3">
      <c r="B14" s="47">
        <v>46125</v>
      </c>
      <c r="C14" s="48" t="s">
        <v>340</v>
      </c>
      <c r="D14" s="48" t="s">
        <v>314</v>
      </c>
      <c r="E14" s="58" t="s">
        <v>315</v>
      </c>
      <c r="F14" s="59" t="s">
        <v>14</v>
      </c>
      <c r="G14" s="59">
        <v>10</v>
      </c>
      <c r="H14" s="16">
        <v>187.56</v>
      </c>
      <c r="I14" s="60">
        <f t="shared" ref="I14:I68" si="0">G14*H14</f>
        <v>1875.6</v>
      </c>
    </row>
    <row r="15" spans="1:9" s="35" customFormat="1" x14ac:dyDescent="0.3">
      <c r="B15" s="47">
        <v>46155</v>
      </c>
      <c r="C15" s="48" t="s">
        <v>337</v>
      </c>
      <c r="D15" s="48" t="s">
        <v>338</v>
      </c>
      <c r="E15" s="58" t="s">
        <v>339</v>
      </c>
      <c r="F15" s="59" t="s">
        <v>14</v>
      </c>
      <c r="G15" s="59">
        <v>29</v>
      </c>
      <c r="H15" s="16">
        <v>159.30000000000001</v>
      </c>
      <c r="I15" s="60">
        <f t="shared" si="0"/>
        <v>4619.7000000000007</v>
      </c>
    </row>
    <row r="16" spans="1:9" s="35" customFormat="1" x14ac:dyDescent="0.3">
      <c r="B16" s="47">
        <v>45810</v>
      </c>
      <c r="C16" s="48" t="s">
        <v>274</v>
      </c>
      <c r="D16" s="48" t="s">
        <v>275</v>
      </c>
      <c r="E16" s="58" t="s">
        <v>276</v>
      </c>
      <c r="F16" s="59" t="s">
        <v>14</v>
      </c>
      <c r="G16" s="59">
        <v>1</v>
      </c>
      <c r="H16" s="16">
        <v>666.7</v>
      </c>
      <c r="I16" s="60">
        <f t="shared" si="0"/>
        <v>666.7</v>
      </c>
    </row>
    <row r="17" spans="2:9" s="61" customFormat="1" x14ac:dyDescent="0.3">
      <c r="B17" s="56" t="s">
        <v>316</v>
      </c>
      <c r="C17" s="56" t="s">
        <v>317</v>
      </c>
      <c r="D17" s="62" t="s">
        <v>49</v>
      </c>
      <c r="E17" s="63" t="s">
        <v>50</v>
      </c>
      <c r="F17" s="38" t="s">
        <v>15</v>
      </c>
      <c r="G17" s="64" t="s">
        <v>291</v>
      </c>
      <c r="H17" s="17">
        <v>57.79</v>
      </c>
      <c r="I17" s="65">
        <f t="shared" si="0"/>
        <v>693.48</v>
      </c>
    </row>
    <row r="18" spans="2:9" s="61" customFormat="1" x14ac:dyDescent="0.3">
      <c r="B18" s="56" t="s">
        <v>277</v>
      </c>
      <c r="C18" s="56" t="s">
        <v>277</v>
      </c>
      <c r="D18" s="62" t="s">
        <v>278</v>
      </c>
      <c r="E18" s="63" t="s">
        <v>280</v>
      </c>
      <c r="F18" s="38" t="s">
        <v>15</v>
      </c>
      <c r="G18" s="64" t="s">
        <v>303</v>
      </c>
      <c r="H18" s="17">
        <v>387.04</v>
      </c>
      <c r="I18" s="65">
        <f t="shared" si="0"/>
        <v>1161.1200000000001</v>
      </c>
    </row>
    <row r="19" spans="2:9" s="61" customFormat="1" x14ac:dyDescent="0.3">
      <c r="B19" s="56" t="s">
        <v>277</v>
      </c>
      <c r="C19" s="56" t="s">
        <v>277</v>
      </c>
      <c r="D19" s="62" t="s">
        <v>279</v>
      </c>
      <c r="E19" s="63" t="s">
        <v>281</v>
      </c>
      <c r="F19" s="38" t="s">
        <v>15</v>
      </c>
      <c r="G19" s="64" t="s">
        <v>306</v>
      </c>
      <c r="H19" s="17">
        <v>387.04</v>
      </c>
      <c r="I19" s="65">
        <f t="shared" si="0"/>
        <v>7740.8</v>
      </c>
    </row>
    <row r="20" spans="2:9" s="35" customFormat="1" x14ac:dyDescent="0.3">
      <c r="B20" s="51" t="s">
        <v>25</v>
      </c>
      <c r="C20" s="37" t="s">
        <v>25</v>
      </c>
      <c r="D20" s="38" t="s">
        <v>164</v>
      </c>
      <c r="E20" s="39" t="s">
        <v>165</v>
      </c>
      <c r="F20" s="38" t="s">
        <v>16</v>
      </c>
      <c r="G20" s="18" t="s">
        <v>365</v>
      </c>
      <c r="H20" s="19">
        <v>38.369999999999997</v>
      </c>
      <c r="I20" s="40">
        <f t="shared" si="0"/>
        <v>268.58999999999997</v>
      </c>
    </row>
    <row r="21" spans="2:9" s="35" customFormat="1" x14ac:dyDescent="0.3">
      <c r="B21" s="36">
        <v>45635</v>
      </c>
      <c r="C21" s="37" t="s">
        <v>32</v>
      </c>
      <c r="D21" s="38" t="s">
        <v>65</v>
      </c>
      <c r="E21" s="46" t="s">
        <v>66</v>
      </c>
      <c r="F21" s="38" t="s">
        <v>14</v>
      </c>
      <c r="G21" s="38">
        <v>68</v>
      </c>
      <c r="H21" s="19">
        <f>'[1]COMPARATIVO AUX.CONTEO FISI (2)'!E26</f>
        <v>34.99</v>
      </c>
      <c r="I21" s="40">
        <f t="shared" si="0"/>
        <v>2379.3200000000002</v>
      </c>
    </row>
    <row r="22" spans="2:9" s="35" customFormat="1" x14ac:dyDescent="0.3">
      <c r="B22" s="36">
        <v>45638</v>
      </c>
      <c r="C22" s="37" t="s">
        <v>33</v>
      </c>
      <c r="D22" s="38" t="s">
        <v>67</v>
      </c>
      <c r="E22" s="46" t="s">
        <v>45</v>
      </c>
      <c r="F22" s="38" t="s">
        <v>14</v>
      </c>
      <c r="G22" s="38">
        <v>35</v>
      </c>
      <c r="H22" s="19">
        <v>9.32</v>
      </c>
      <c r="I22" s="40">
        <f t="shared" si="0"/>
        <v>326.2</v>
      </c>
    </row>
    <row r="23" spans="2:9" s="35" customFormat="1" x14ac:dyDescent="0.3">
      <c r="B23" s="51" t="s">
        <v>350</v>
      </c>
      <c r="C23" s="37" t="s">
        <v>337</v>
      </c>
      <c r="D23" s="38" t="s">
        <v>68</v>
      </c>
      <c r="E23" s="46" t="s">
        <v>44</v>
      </c>
      <c r="F23" s="38" t="s">
        <v>14</v>
      </c>
      <c r="G23" s="38">
        <v>40</v>
      </c>
      <c r="H23" s="19">
        <v>41.3</v>
      </c>
      <c r="I23" s="40">
        <f t="shared" si="0"/>
        <v>1652</v>
      </c>
    </row>
    <row r="24" spans="2:9" s="35" customFormat="1" x14ac:dyDescent="0.3">
      <c r="B24" s="36">
        <v>46155</v>
      </c>
      <c r="C24" s="37" t="s">
        <v>337</v>
      </c>
      <c r="D24" s="38" t="s">
        <v>75</v>
      </c>
      <c r="E24" s="39" t="s">
        <v>76</v>
      </c>
      <c r="F24" s="66" t="s">
        <v>16</v>
      </c>
      <c r="G24" s="66">
        <v>35</v>
      </c>
      <c r="H24" s="19">
        <v>231.31</v>
      </c>
      <c r="I24" s="40">
        <f t="shared" si="0"/>
        <v>8095.85</v>
      </c>
    </row>
    <row r="25" spans="2:9" s="35" customFormat="1" x14ac:dyDescent="0.3">
      <c r="B25" s="51" t="s">
        <v>42</v>
      </c>
      <c r="C25" s="37" t="s">
        <v>42</v>
      </c>
      <c r="D25" s="38" t="s">
        <v>77</v>
      </c>
      <c r="E25" s="39" t="s">
        <v>21</v>
      </c>
      <c r="F25" s="38" t="s">
        <v>14</v>
      </c>
      <c r="G25" s="18" t="s">
        <v>318</v>
      </c>
      <c r="H25" s="19">
        <v>768.77</v>
      </c>
      <c r="I25" s="40">
        <f t="shared" si="0"/>
        <v>10762.779999999999</v>
      </c>
    </row>
    <row r="26" spans="2:9" s="35" customFormat="1" x14ac:dyDescent="0.3">
      <c r="B26" s="47">
        <v>45812</v>
      </c>
      <c r="C26" s="48" t="s">
        <v>273</v>
      </c>
      <c r="D26" s="38" t="s">
        <v>284</v>
      </c>
      <c r="E26" s="39" t="s">
        <v>285</v>
      </c>
      <c r="F26" s="38" t="s">
        <v>14</v>
      </c>
      <c r="G26" s="18" t="s">
        <v>8</v>
      </c>
      <c r="H26" s="19">
        <v>920.4</v>
      </c>
      <c r="I26" s="40">
        <f t="shared" si="0"/>
        <v>4602</v>
      </c>
    </row>
    <row r="27" spans="2:9" s="35" customFormat="1" x14ac:dyDescent="0.3">
      <c r="B27" s="51" t="s">
        <v>324</v>
      </c>
      <c r="C27" s="37" t="s">
        <v>325</v>
      </c>
      <c r="D27" s="42" t="s">
        <v>78</v>
      </c>
      <c r="E27" s="43" t="s">
        <v>79</v>
      </c>
      <c r="F27" s="42" t="s">
        <v>14</v>
      </c>
      <c r="G27" s="42">
        <v>25</v>
      </c>
      <c r="H27" s="17">
        <v>115.9</v>
      </c>
      <c r="I27" s="40">
        <f t="shared" si="0"/>
        <v>2897.5</v>
      </c>
    </row>
    <row r="28" spans="2:9" s="35" customFormat="1" x14ac:dyDescent="0.3">
      <c r="B28" s="51" t="s">
        <v>29</v>
      </c>
      <c r="C28" s="37" t="s">
        <v>29</v>
      </c>
      <c r="D28" s="38" t="s">
        <v>80</v>
      </c>
      <c r="E28" s="39" t="s">
        <v>81</v>
      </c>
      <c r="F28" s="38" t="s">
        <v>14</v>
      </c>
      <c r="G28" s="42">
        <v>26</v>
      </c>
      <c r="H28" s="17">
        <v>97.26</v>
      </c>
      <c r="I28" s="40">
        <f t="shared" si="0"/>
        <v>2528.7600000000002</v>
      </c>
    </row>
    <row r="29" spans="2:9" s="35" customFormat="1" x14ac:dyDescent="0.3">
      <c r="B29" s="51" t="s">
        <v>297</v>
      </c>
      <c r="C29" s="51" t="s">
        <v>297</v>
      </c>
      <c r="D29" s="38" t="s">
        <v>82</v>
      </c>
      <c r="E29" s="39" t="s">
        <v>83</v>
      </c>
      <c r="F29" s="38" t="s">
        <v>14</v>
      </c>
      <c r="G29" s="38">
        <v>25</v>
      </c>
      <c r="H29" s="19">
        <v>165.77</v>
      </c>
      <c r="I29" s="40">
        <f t="shared" si="0"/>
        <v>4144.25</v>
      </c>
    </row>
    <row r="30" spans="2:9" s="35" customFormat="1" x14ac:dyDescent="0.3">
      <c r="B30" s="51" t="s">
        <v>27</v>
      </c>
      <c r="C30" s="37" t="s">
        <v>27</v>
      </c>
      <c r="D30" s="38" t="s">
        <v>84</v>
      </c>
      <c r="E30" s="39" t="s">
        <v>85</v>
      </c>
      <c r="F30" s="38" t="s">
        <v>14</v>
      </c>
      <c r="G30" s="18" t="s">
        <v>7</v>
      </c>
      <c r="H30" s="19">
        <v>249.99</v>
      </c>
      <c r="I30" s="40">
        <f t="shared" si="0"/>
        <v>3749.8500000000004</v>
      </c>
    </row>
    <row r="31" spans="2:9" s="35" customFormat="1" x14ac:dyDescent="0.3">
      <c r="B31" s="51" t="s">
        <v>324</v>
      </c>
      <c r="C31" s="51" t="s">
        <v>325</v>
      </c>
      <c r="D31" s="38" t="s">
        <v>86</v>
      </c>
      <c r="E31" s="39" t="s">
        <v>87</v>
      </c>
      <c r="F31" s="38" t="s">
        <v>14</v>
      </c>
      <c r="G31" s="18" t="s">
        <v>353</v>
      </c>
      <c r="H31" s="19">
        <v>289.99</v>
      </c>
      <c r="I31" s="40">
        <f t="shared" si="0"/>
        <v>6089.79</v>
      </c>
    </row>
    <row r="32" spans="2:9" s="35" customFormat="1" x14ac:dyDescent="0.3">
      <c r="B32" s="51" t="s">
        <v>28</v>
      </c>
      <c r="C32" s="37" t="s">
        <v>28</v>
      </c>
      <c r="D32" s="49" t="s">
        <v>88</v>
      </c>
      <c r="E32" s="39" t="s">
        <v>12</v>
      </c>
      <c r="F32" s="38" t="s">
        <v>14</v>
      </c>
      <c r="G32" s="38">
        <v>3</v>
      </c>
      <c r="H32" s="19">
        <v>289.10000000000002</v>
      </c>
      <c r="I32" s="40">
        <f t="shared" si="0"/>
        <v>867.30000000000007</v>
      </c>
    </row>
    <row r="33" spans="2:9" s="35" customFormat="1" x14ac:dyDescent="0.3">
      <c r="B33" s="51" t="s">
        <v>25</v>
      </c>
      <c r="C33" s="37" t="s">
        <v>25</v>
      </c>
      <c r="D33" s="38" t="s">
        <v>119</v>
      </c>
      <c r="E33" s="39" t="s">
        <v>120</v>
      </c>
      <c r="F33" s="38" t="s">
        <v>14</v>
      </c>
      <c r="G33" s="18" t="s">
        <v>19</v>
      </c>
      <c r="H33" s="19">
        <v>15.79</v>
      </c>
      <c r="I33" s="40">
        <f t="shared" si="0"/>
        <v>1579</v>
      </c>
    </row>
    <row r="34" spans="2:9" s="35" customFormat="1" x14ac:dyDescent="0.3">
      <c r="B34" s="36">
        <v>45638</v>
      </c>
      <c r="C34" s="37" t="s">
        <v>41</v>
      </c>
      <c r="D34" s="37" t="s">
        <v>90</v>
      </c>
      <c r="E34" s="46" t="s">
        <v>89</v>
      </c>
      <c r="F34" s="38" t="s">
        <v>14</v>
      </c>
      <c r="G34" s="38">
        <v>13</v>
      </c>
      <c r="H34" s="19">
        <f>'[1]COMPARATIVO AUX.CONTEO FISI (2)'!E35</f>
        <v>97.94</v>
      </c>
      <c r="I34" s="40">
        <f t="shared" si="0"/>
        <v>1273.22</v>
      </c>
    </row>
    <row r="35" spans="2:9" s="35" customFormat="1" x14ac:dyDescent="0.3">
      <c r="B35" s="51" t="s">
        <v>297</v>
      </c>
      <c r="C35" s="37" t="s">
        <v>297</v>
      </c>
      <c r="D35" s="38" t="s">
        <v>91</v>
      </c>
      <c r="E35" s="39" t="s">
        <v>10</v>
      </c>
      <c r="F35" s="38" t="s">
        <v>14</v>
      </c>
      <c r="G35" s="38">
        <v>6</v>
      </c>
      <c r="H35" s="19">
        <v>53.57</v>
      </c>
      <c r="I35" s="40">
        <f t="shared" si="0"/>
        <v>321.42</v>
      </c>
    </row>
    <row r="36" spans="2:9" s="35" customFormat="1" x14ac:dyDescent="0.3">
      <c r="B36" s="51" t="s">
        <v>324</v>
      </c>
      <c r="C36" s="37" t="s">
        <v>325</v>
      </c>
      <c r="D36" s="38" t="s">
        <v>95</v>
      </c>
      <c r="E36" s="39" t="s">
        <v>94</v>
      </c>
      <c r="F36" s="38" t="s">
        <v>14</v>
      </c>
      <c r="G36" s="18" t="s">
        <v>353</v>
      </c>
      <c r="H36" s="19">
        <v>42.33</v>
      </c>
      <c r="I36" s="40">
        <f t="shared" si="0"/>
        <v>888.93</v>
      </c>
    </row>
    <row r="37" spans="2:9" s="35" customFormat="1" x14ac:dyDescent="0.3">
      <c r="B37" s="51" t="s">
        <v>325</v>
      </c>
      <c r="C37" s="37" t="s">
        <v>323</v>
      </c>
      <c r="D37" s="38" t="s">
        <v>93</v>
      </c>
      <c r="E37" s="39" t="s">
        <v>92</v>
      </c>
      <c r="F37" s="38" t="s">
        <v>14</v>
      </c>
      <c r="G37" s="18" t="s">
        <v>354</v>
      </c>
      <c r="H37" s="19">
        <v>53.65</v>
      </c>
      <c r="I37" s="40">
        <f t="shared" si="0"/>
        <v>1448.55</v>
      </c>
    </row>
    <row r="38" spans="2:9" s="35" customFormat="1" x14ac:dyDescent="0.3">
      <c r="B38" s="36">
        <v>45264</v>
      </c>
      <c r="C38" s="37" t="s">
        <v>43</v>
      </c>
      <c r="D38" s="38" t="s">
        <v>96</v>
      </c>
      <c r="E38" s="39" t="s">
        <v>13</v>
      </c>
      <c r="F38" s="38" t="s">
        <v>14</v>
      </c>
      <c r="G38" s="38">
        <v>3</v>
      </c>
      <c r="H38" s="19">
        <v>3121.1</v>
      </c>
      <c r="I38" s="40">
        <f t="shared" si="0"/>
        <v>9363.2999999999993</v>
      </c>
    </row>
    <row r="39" spans="2:9" s="35" customFormat="1" x14ac:dyDescent="0.3">
      <c r="B39" s="56" t="s">
        <v>324</v>
      </c>
      <c r="C39" s="37" t="s">
        <v>325</v>
      </c>
      <c r="D39" s="38" t="s">
        <v>97</v>
      </c>
      <c r="E39" s="39" t="s">
        <v>98</v>
      </c>
      <c r="F39" s="42" t="s">
        <v>16</v>
      </c>
      <c r="G39" s="18" t="s">
        <v>355</v>
      </c>
      <c r="H39" s="19">
        <v>117.68</v>
      </c>
      <c r="I39" s="40">
        <f t="shared" si="0"/>
        <v>3412.7200000000003</v>
      </c>
    </row>
    <row r="40" spans="2:9" s="35" customFormat="1" x14ac:dyDescent="0.3">
      <c r="B40" s="56" t="s">
        <v>324</v>
      </c>
      <c r="C40" s="37" t="s">
        <v>325</v>
      </c>
      <c r="D40" s="38" t="s">
        <v>99</v>
      </c>
      <c r="E40" s="39" t="s">
        <v>100</v>
      </c>
      <c r="F40" s="42" t="s">
        <v>16</v>
      </c>
      <c r="G40" s="18" t="s">
        <v>356</v>
      </c>
      <c r="H40" s="19">
        <v>24.59</v>
      </c>
      <c r="I40" s="40">
        <f t="shared" si="0"/>
        <v>442.62</v>
      </c>
    </row>
    <row r="41" spans="2:9" s="35" customFormat="1" x14ac:dyDescent="0.3">
      <c r="B41" s="56" t="s">
        <v>325</v>
      </c>
      <c r="C41" s="57" t="s">
        <v>325</v>
      </c>
      <c r="D41" s="38" t="s">
        <v>101</v>
      </c>
      <c r="E41" s="39" t="s">
        <v>102</v>
      </c>
      <c r="F41" s="42" t="s">
        <v>16</v>
      </c>
      <c r="G41" s="18" t="s">
        <v>352</v>
      </c>
      <c r="H41" s="19">
        <v>37.549999999999997</v>
      </c>
      <c r="I41" s="40">
        <f t="shared" si="0"/>
        <v>1314.25</v>
      </c>
    </row>
    <row r="42" spans="2:9" s="35" customFormat="1" x14ac:dyDescent="0.3">
      <c r="B42" s="36">
        <v>44750</v>
      </c>
      <c r="C42" s="37" t="s">
        <v>31</v>
      </c>
      <c r="D42" s="42" t="s">
        <v>103</v>
      </c>
      <c r="E42" s="43" t="s">
        <v>104</v>
      </c>
      <c r="F42" s="42" t="s">
        <v>16</v>
      </c>
      <c r="G42" s="42">
        <v>11</v>
      </c>
      <c r="H42" s="21">
        <v>55.13</v>
      </c>
      <c r="I42" s="40">
        <f t="shared" si="0"/>
        <v>606.43000000000006</v>
      </c>
    </row>
    <row r="43" spans="2:9" s="35" customFormat="1" x14ac:dyDescent="0.3">
      <c r="B43" s="56" t="s">
        <v>30</v>
      </c>
      <c r="C43" s="57" t="s">
        <v>30</v>
      </c>
      <c r="D43" s="38" t="s">
        <v>105</v>
      </c>
      <c r="E43" s="39" t="s">
        <v>106</v>
      </c>
      <c r="F43" s="42" t="s">
        <v>16</v>
      </c>
      <c r="G43" s="18" t="s">
        <v>20</v>
      </c>
      <c r="H43" s="19">
        <v>10.01</v>
      </c>
      <c r="I43" s="40">
        <f t="shared" si="0"/>
        <v>720.72</v>
      </c>
    </row>
    <row r="44" spans="2:9" s="35" customFormat="1" x14ac:dyDescent="0.3">
      <c r="B44" s="56" t="s">
        <v>30</v>
      </c>
      <c r="C44" s="57" t="s">
        <v>30</v>
      </c>
      <c r="D44" s="38" t="s">
        <v>107</v>
      </c>
      <c r="E44" s="39" t="s">
        <v>108</v>
      </c>
      <c r="F44" s="42" t="s">
        <v>16</v>
      </c>
      <c r="G44" s="18" t="s">
        <v>318</v>
      </c>
      <c r="H44" s="19">
        <v>31</v>
      </c>
      <c r="I44" s="40">
        <f t="shared" si="0"/>
        <v>434</v>
      </c>
    </row>
    <row r="45" spans="2:9" s="35" customFormat="1" x14ac:dyDescent="0.3">
      <c r="B45" s="56" t="s">
        <v>358</v>
      </c>
      <c r="C45" s="57" t="s">
        <v>340</v>
      </c>
      <c r="D45" s="38" t="s">
        <v>359</v>
      </c>
      <c r="E45" s="39" t="s">
        <v>360</v>
      </c>
      <c r="F45" s="42" t="s">
        <v>14</v>
      </c>
      <c r="G45" s="18" t="s">
        <v>356</v>
      </c>
      <c r="H45" s="19">
        <v>495.6</v>
      </c>
      <c r="I45" s="40">
        <f t="shared" si="0"/>
        <v>8920.8000000000011</v>
      </c>
    </row>
    <row r="46" spans="2:9" s="35" customFormat="1" x14ac:dyDescent="0.3">
      <c r="B46" s="36">
        <v>45624</v>
      </c>
      <c r="C46" s="37" t="s">
        <v>25</v>
      </c>
      <c r="D46" s="38" t="s">
        <v>113</v>
      </c>
      <c r="E46" s="39" t="s">
        <v>114</v>
      </c>
      <c r="F46" s="38" t="s">
        <v>14</v>
      </c>
      <c r="G46" s="18" t="s">
        <v>326</v>
      </c>
      <c r="H46" s="17">
        <v>37.880000000000003</v>
      </c>
      <c r="I46" s="40">
        <f t="shared" si="0"/>
        <v>1363.68</v>
      </c>
    </row>
    <row r="47" spans="2:9" s="35" customFormat="1" x14ac:dyDescent="0.3">
      <c r="B47" s="36">
        <v>45638</v>
      </c>
      <c r="C47" s="37" t="s">
        <v>33</v>
      </c>
      <c r="D47" s="38" t="s">
        <v>115</v>
      </c>
      <c r="E47" s="46" t="s">
        <v>116</v>
      </c>
      <c r="F47" s="38" t="s">
        <v>14</v>
      </c>
      <c r="G47" s="38">
        <f>'[1]COMPARATIVO AUX.CONTEO FISI (2)'!F32</f>
        <v>10</v>
      </c>
      <c r="H47" s="19">
        <f>'[1]COMPARATIVO AUX.CONTEO FISI (2)'!E32</f>
        <v>110.92</v>
      </c>
      <c r="I47" s="40">
        <f t="shared" si="0"/>
        <v>1109.2</v>
      </c>
    </row>
    <row r="48" spans="2:9" s="35" customFormat="1" x14ac:dyDescent="0.3">
      <c r="B48" s="36">
        <v>44910</v>
      </c>
      <c r="C48" s="37" t="s">
        <v>24</v>
      </c>
      <c r="D48" s="38" t="s">
        <v>117</v>
      </c>
      <c r="E48" s="39" t="s">
        <v>17</v>
      </c>
      <c r="F48" s="38" t="s">
        <v>15</v>
      </c>
      <c r="G48" s="38">
        <v>41</v>
      </c>
      <c r="H48" s="19">
        <v>317.87</v>
      </c>
      <c r="I48" s="40">
        <f t="shared" si="0"/>
        <v>13032.67</v>
      </c>
    </row>
    <row r="49" spans="2:9" s="35" customFormat="1" x14ac:dyDescent="0.3">
      <c r="B49" s="36">
        <v>44910</v>
      </c>
      <c r="C49" s="49">
        <v>44910</v>
      </c>
      <c r="D49" s="38" t="s">
        <v>118</v>
      </c>
      <c r="E49" s="39" t="s">
        <v>18</v>
      </c>
      <c r="F49" s="38" t="s">
        <v>15</v>
      </c>
      <c r="G49" s="38">
        <v>37</v>
      </c>
      <c r="H49" s="19">
        <v>319.20999999999998</v>
      </c>
      <c r="I49" s="40">
        <f t="shared" si="0"/>
        <v>11810.769999999999</v>
      </c>
    </row>
    <row r="50" spans="2:9" s="35" customFormat="1" x14ac:dyDescent="0.3">
      <c r="B50" s="36">
        <v>46163</v>
      </c>
      <c r="C50" s="49">
        <v>46168</v>
      </c>
      <c r="D50" s="38" t="s">
        <v>362</v>
      </c>
      <c r="E50" s="39" t="s">
        <v>361</v>
      </c>
      <c r="F50" s="38" t="s">
        <v>14</v>
      </c>
      <c r="G50" s="38">
        <v>56</v>
      </c>
      <c r="H50" s="19">
        <v>330</v>
      </c>
      <c r="I50" s="40">
        <f>G50*H50</f>
        <v>18480</v>
      </c>
    </row>
    <row r="51" spans="2:9" s="35" customFormat="1" x14ac:dyDescent="0.3">
      <c r="B51" s="56" t="s">
        <v>286</v>
      </c>
      <c r="C51" s="57" t="s">
        <v>274</v>
      </c>
      <c r="D51" s="38" t="s">
        <v>321</v>
      </c>
      <c r="E51" s="39" t="s">
        <v>322</v>
      </c>
      <c r="F51" s="38" t="s">
        <v>14</v>
      </c>
      <c r="G51" s="38">
        <v>731</v>
      </c>
      <c r="H51" s="19">
        <v>69.92</v>
      </c>
      <c r="I51" s="40">
        <f>G51*H51</f>
        <v>51111.520000000004</v>
      </c>
    </row>
    <row r="52" spans="2:9" s="35" customFormat="1" x14ac:dyDescent="0.3">
      <c r="B52" s="36">
        <v>45618</v>
      </c>
      <c r="C52" s="37" t="s">
        <v>30</v>
      </c>
      <c r="D52" s="38" t="s">
        <v>121</v>
      </c>
      <c r="E52" s="39" t="s">
        <v>122</v>
      </c>
      <c r="F52" s="38" t="s">
        <v>14</v>
      </c>
      <c r="G52" s="18" t="s">
        <v>20</v>
      </c>
      <c r="H52" s="19">
        <v>79.23</v>
      </c>
      <c r="I52" s="40">
        <f t="shared" si="0"/>
        <v>5704.56</v>
      </c>
    </row>
    <row r="53" spans="2:9" s="35" customFormat="1" ht="24" customHeight="1" x14ac:dyDescent="0.3">
      <c r="B53" s="36">
        <v>45979</v>
      </c>
      <c r="C53" s="37" t="s">
        <v>313</v>
      </c>
      <c r="D53" s="38" t="s">
        <v>124</v>
      </c>
      <c r="E53" s="46" t="s">
        <v>125</v>
      </c>
      <c r="F53" s="38" t="s">
        <v>14</v>
      </c>
      <c r="G53" s="38">
        <v>10</v>
      </c>
      <c r="H53" s="19">
        <v>158.91</v>
      </c>
      <c r="I53" s="40">
        <f t="shared" si="0"/>
        <v>1589.1</v>
      </c>
    </row>
    <row r="54" spans="2:9" s="35" customFormat="1" x14ac:dyDescent="0.3">
      <c r="B54" s="36">
        <v>45642</v>
      </c>
      <c r="C54" s="37" t="s">
        <v>26</v>
      </c>
      <c r="D54" s="38" t="s">
        <v>126</v>
      </c>
      <c r="E54" s="39" t="s">
        <v>127</v>
      </c>
      <c r="F54" s="38" t="s">
        <v>16</v>
      </c>
      <c r="G54" s="18" t="s">
        <v>6</v>
      </c>
      <c r="H54" s="19">
        <v>442.99</v>
      </c>
      <c r="I54" s="40">
        <f t="shared" si="0"/>
        <v>3543.92</v>
      </c>
    </row>
    <row r="55" spans="2:9" s="35" customFormat="1" x14ac:dyDescent="0.3">
      <c r="B55" s="36">
        <v>45615</v>
      </c>
      <c r="C55" s="37" t="s">
        <v>27</v>
      </c>
      <c r="D55" s="38" t="s">
        <v>128</v>
      </c>
      <c r="E55" s="39" t="s">
        <v>129</v>
      </c>
      <c r="F55" s="38" t="s">
        <v>16</v>
      </c>
      <c r="G55" s="18" t="s">
        <v>8</v>
      </c>
      <c r="H55" s="19">
        <v>366.12</v>
      </c>
      <c r="I55" s="40">
        <f t="shared" si="0"/>
        <v>1830.6</v>
      </c>
    </row>
    <row r="56" spans="2:9" s="35" customFormat="1" x14ac:dyDescent="0.3">
      <c r="B56" s="36">
        <v>44479</v>
      </c>
      <c r="C56" s="37" t="s">
        <v>34</v>
      </c>
      <c r="D56" s="42" t="s">
        <v>130</v>
      </c>
      <c r="E56" s="43" t="s">
        <v>131</v>
      </c>
      <c r="F56" s="42" t="s">
        <v>16</v>
      </c>
      <c r="G56" s="42">
        <v>3</v>
      </c>
      <c r="H56" s="17">
        <v>507.93</v>
      </c>
      <c r="I56" s="40">
        <f t="shared" si="0"/>
        <v>1523.79</v>
      </c>
    </row>
    <row r="57" spans="2:9" s="35" customFormat="1" x14ac:dyDescent="0.3">
      <c r="B57" s="36">
        <v>44479</v>
      </c>
      <c r="C57" s="37" t="s">
        <v>34</v>
      </c>
      <c r="D57" s="42" t="s">
        <v>132</v>
      </c>
      <c r="E57" s="43" t="s">
        <v>133</v>
      </c>
      <c r="F57" s="42" t="s">
        <v>16</v>
      </c>
      <c r="G57" s="42">
        <v>3</v>
      </c>
      <c r="H57" s="21">
        <v>525.77</v>
      </c>
      <c r="I57" s="40">
        <f t="shared" si="0"/>
        <v>1577.31</v>
      </c>
    </row>
    <row r="58" spans="2:9" s="35" customFormat="1" x14ac:dyDescent="0.3">
      <c r="B58" s="36">
        <v>44479</v>
      </c>
      <c r="C58" s="37" t="s">
        <v>34</v>
      </c>
      <c r="D58" s="38" t="s">
        <v>134</v>
      </c>
      <c r="E58" s="39" t="s">
        <v>135</v>
      </c>
      <c r="F58" s="38" t="s">
        <v>16</v>
      </c>
      <c r="G58" s="38">
        <v>1</v>
      </c>
      <c r="H58" s="19">
        <v>507.93</v>
      </c>
      <c r="I58" s="40">
        <f t="shared" si="0"/>
        <v>507.93</v>
      </c>
    </row>
    <row r="59" spans="2:9" s="35" customFormat="1" x14ac:dyDescent="0.3">
      <c r="B59" s="36">
        <v>45831</v>
      </c>
      <c r="C59" s="37" t="s">
        <v>297</v>
      </c>
      <c r="D59" s="38" t="s">
        <v>136</v>
      </c>
      <c r="E59" s="39" t="s">
        <v>137</v>
      </c>
      <c r="F59" s="38" t="s">
        <v>16</v>
      </c>
      <c r="G59" s="18" t="s">
        <v>123</v>
      </c>
      <c r="H59" s="19">
        <v>2421.94</v>
      </c>
      <c r="I59" s="40">
        <f t="shared" si="0"/>
        <v>4843.88</v>
      </c>
    </row>
    <row r="60" spans="2:9" s="35" customFormat="1" x14ac:dyDescent="0.3">
      <c r="B60" s="36">
        <v>45618</v>
      </c>
      <c r="C60" s="37" t="s">
        <v>30</v>
      </c>
      <c r="D60" s="38" t="s">
        <v>138</v>
      </c>
      <c r="E60" s="39" t="s">
        <v>139</v>
      </c>
      <c r="F60" s="38" t="s">
        <v>16</v>
      </c>
      <c r="G60" s="18" t="s">
        <v>6</v>
      </c>
      <c r="H60" s="19">
        <v>207.2</v>
      </c>
      <c r="I60" s="40">
        <f t="shared" si="0"/>
        <v>1657.6</v>
      </c>
    </row>
    <row r="61" spans="2:9" s="35" customFormat="1" x14ac:dyDescent="0.3">
      <c r="B61" s="36">
        <v>45980</v>
      </c>
      <c r="C61" s="37" t="s">
        <v>317</v>
      </c>
      <c r="D61" s="38" t="s">
        <v>140</v>
      </c>
      <c r="E61" s="39" t="s">
        <v>141</v>
      </c>
      <c r="F61" s="38" t="s">
        <v>16</v>
      </c>
      <c r="G61" s="38">
        <v>7</v>
      </c>
      <c r="H61" s="19">
        <v>368.75</v>
      </c>
      <c r="I61" s="40">
        <f t="shared" si="0"/>
        <v>2581.25</v>
      </c>
    </row>
    <row r="62" spans="2:9" s="35" customFormat="1" ht="21.75" customHeight="1" x14ac:dyDescent="0.3">
      <c r="B62" s="47">
        <v>46125</v>
      </c>
      <c r="C62" s="48" t="s">
        <v>340</v>
      </c>
      <c r="D62" s="38" t="s">
        <v>144</v>
      </c>
      <c r="E62" s="46" t="s">
        <v>351</v>
      </c>
      <c r="F62" s="38" t="s">
        <v>14</v>
      </c>
      <c r="G62" s="38">
        <v>71</v>
      </c>
      <c r="H62" s="19">
        <v>419.79</v>
      </c>
      <c r="I62" s="40">
        <f t="shared" si="0"/>
        <v>29805.09</v>
      </c>
    </row>
    <row r="63" spans="2:9" s="35" customFormat="1" x14ac:dyDescent="0.3">
      <c r="B63" s="36">
        <v>46156</v>
      </c>
      <c r="C63" s="37" t="s">
        <v>337</v>
      </c>
      <c r="D63" s="38" t="s">
        <v>161</v>
      </c>
      <c r="E63" s="46" t="s">
        <v>162</v>
      </c>
      <c r="F63" s="38" t="s">
        <v>46</v>
      </c>
      <c r="G63" s="38">
        <v>23</v>
      </c>
      <c r="H63" s="19">
        <v>231.81</v>
      </c>
      <c r="I63" s="40">
        <f t="shared" si="0"/>
        <v>5331.63</v>
      </c>
    </row>
    <row r="64" spans="2:9" s="35" customFormat="1" x14ac:dyDescent="0.3">
      <c r="B64" s="36">
        <v>46160</v>
      </c>
      <c r="C64" s="37" t="s">
        <v>363</v>
      </c>
      <c r="D64" s="38" t="s">
        <v>142</v>
      </c>
      <c r="E64" s="46" t="s">
        <v>143</v>
      </c>
      <c r="F64" s="38" t="s">
        <v>46</v>
      </c>
      <c r="G64" s="38">
        <v>9</v>
      </c>
      <c r="H64" s="19">
        <f>'[1]COMPARATIVO AUX.CONTEO FISI (2)'!E44</f>
        <v>135</v>
      </c>
      <c r="I64" s="40">
        <f t="shared" si="0"/>
        <v>1215</v>
      </c>
    </row>
    <row r="65" spans="2:9" s="35" customFormat="1" ht="20.25" customHeight="1" x14ac:dyDescent="0.3">
      <c r="B65" s="36">
        <v>46155</v>
      </c>
      <c r="C65" s="37" t="s">
        <v>337</v>
      </c>
      <c r="D65" s="38" t="s">
        <v>157</v>
      </c>
      <c r="E65" s="46" t="s">
        <v>158</v>
      </c>
      <c r="F65" s="38" t="s">
        <v>46</v>
      </c>
      <c r="G65" s="38">
        <v>25</v>
      </c>
      <c r="H65" s="19">
        <v>255.39</v>
      </c>
      <c r="I65" s="40">
        <f t="shared" si="0"/>
        <v>6384.75</v>
      </c>
    </row>
    <row r="66" spans="2:9" s="35" customFormat="1" ht="20.25" customHeight="1" x14ac:dyDescent="0.3">
      <c r="B66" s="36">
        <v>46160</v>
      </c>
      <c r="C66" s="37" t="s">
        <v>364</v>
      </c>
      <c r="D66" s="38" t="s">
        <v>159</v>
      </c>
      <c r="E66" s="46" t="s">
        <v>160</v>
      </c>
      <c r="F66" s="38" t="s">
        <v>46</v>
      </c>
      <c r="G66" s="38">
        <v>30</v>
      </c>
      <c r="H66" s="53">
        <v>319.77999999999997</v>
      </c>
      <c r="I66" s="40">
        <f t="shared" si="0"/>
        <v>9593.4</v>
      </c>
    </row>
    <row r="67" spans="2:9" s="35" customFormat="1" ht="20.25" customHeight="1" x14ac:dyDescent="0.3">
      <c r="B67" s="36">
        <v>46155</v>
      </c>
      <c r="C67" s="37" t="s">
        <v>337</v>
      </c>
      <c r="D67" s="38" t="s">
        <v>145</v>
      </c>
      <c r="E67" s="46" t="s">
        <v>146</v>
      </c>
      <c r="F67" s="38" t="s">
        <v>46</v>
      </c>
      <c r="G67" s="38">
        <v>15</v>
      </c>
      <c r="H67" s="53">
        <v>550</v>
      </c>
      <c r="I67" s="40">
        <f t="shared" si="0"/>
        <v>8250</v>
      </c>
    </row>
    <row r="68" spans="2:9" s="35" customFormat="1" ht="18.75" customHeight="1" x14ac:dyDescent="0.3">
      <c r="B68" s="36">
        <v>46160</v>
      </c>
      <c r="C68" s="37" t="s">
        <v>364</v>
      </c>
      <c r="D68" s="38" t="s">
        <v>147</v>
      </c>
      <c r="E68" s="46" t="s">
        <v>148</v>
      </c>
      <c r="F68" s="38" t="s">
        <v>46</v>
      </c>
      <c r="G68" s="38">
        <v>16</v>
      </c>
      <c r="H68" s="19">
        <v>907.74</v>
      </c>
      <c r="I68" s="40">
        <f t="shared" si="0"/>
        <v>14523.84</v>
      </c>
    </row>
    <row r="69" spans="2:9" s="35" customFormat="1" ht="22.5" customHeight="1" x14ac:dyDescent="0.3">
      <c r="B69" s="36">
        <v>46155</v>
      </c>
      <c r="C69" s="37" t="s">
        <v>337</v>
      </c>
      <c r="D69" s="38" t="s">
        <v>149</v>
      </c>
      <c r="E69" s="46" t="s">
        <v>150</v>
      </c>
      <c r="F69" s="38" t="s">
        <v>46</v>
      </c>
      <c r="G69" s="38">
        <v>11</v>
      </c>
      <c r="H69" s="19">
        <v>1178.57</v>
      </c>
      <c r="I69" s="40">
        <f t="shared" ref="I69:I132" si="1">G69*H69</f>
        <v>12964.269999999999</v>
      </c>
    </row>
    <row r="70" spans="2:9" s="35" customFormat="1" ht="20.25" customHeight="1" x14ac:dyDescent="0.3">
      <c r="B70" s="36">
        <v>44551</v>
      </c>
      <c r="C70" s="37" t="s">
        <v>35</v>
      </c>
      <c r="D70" s="38" t="s">
        <v>151</v>
      </c>
      <c r="E70" s="39" t="s">
        <v>152</v>
      </c>
      <c r="F70" s="38" t="s">
        <v>14</v>
      </c>
      <c r="G70" s="38">
        <v>42</v>
      </c>
      <c r="H70" s="19">
        <v>23.95</v>
      </c>
      <c r="I70" s="40">
        <f t="shared" si="1"/>
        <v>1005.9</v>
      </c>
    </row>
    <row r="71" spans="2:9" s="35" customFormat="1" ht="21.95" customHeight="1" x14ac:dyDescent="0.3">
      <c r="B71" s="36">
        <v>46111</v>
      </c>
      <c r="C71" s="37" t="s">
        <v>323</v>
      </c>
      <c r="D71" s="38" t="s">
        <v>153</v>
      </c>
      <c r="E71" s="39" t="s">
        <v>154</v>
      </c>
      <c r="F71" s="38" t="s">
        <v>16</v>
      </c>
      <c r="G71" s="38">
        <v>12</v>
      </c>
      <c r="H71" s="19">
        <v>3902.91</v>
      </c>
      <c r="I71" s="40">
        <f t="shared" si="1"/>
        <v>46834.92</v>
      </c>
    </row>
    <row r="72" spans="2:9" s="35" customFormat="1" ht="20.25" customHeight="1" x14ac:dyDescent="0.3">
      <c r="B72" s="36">
        <v>46111</v>
      </c>
      <c r="C72" s="37" t="s">
        <v>323</v>
      </c>
      <c r="D72" s="38" t="s">
        <v>155</v>
      </c>
      <c r="E72" s="39" t="s">
        <v>156</v>
      </c>
      <c r="F72" s="38" t="s">
        <v>16</v>
      </c>
      <c r="G72" s="38">
        <v>7</v>
      </c>
      <c r="H72" s="19">
        <v>3773.94</v>
      </c>
      <c r="I72" s="40">
        <f t="shared" si="1"/>
        <v>26417.58</v>
      </c>
    </row>
    <row r="73" spans="2:9" s="35" customFormat="1" ht="20.25" customHeight="1" x14ac:dyDescent="0.3">
      <c r="B73" s="36">
        <v>46111</v>
      </c>
      <c r="C73" s="37" t="s">
        <v>323</v>
      </c>
      <c r="D73" s="38" t="s">
        <v>289</v>
      </c>
      <c r="E73" s="39" t="s">
        <v>290</v>
      </c>
      <c r="F73" s="38" t="s">
        <v>16</v>
      </c>
      <c r="G73" s="38">
        <v>13</v>
      </c>
      <c r="H73" s="19">
        <v>2891</v>
      </c>
      <c r="I73" s="40">
        <f t="shared" si="1"/>
        <v>37583</v>
      </c>
    </row>
    <row r="74" spans="2:9" s="35" customFormat="1" ht="18.75" customHeight="1" x14ac:dyDescent="0.3">
      <c r="B74" s="36">
        <v>46111</v>
      </c>
      <c r="C74" s="49">
        <v>46112</v>
      </c>
      <c r="D74" s="54" t="s">
        <v>71</v>
      </c>
      <c r="E74" s="55" t="s">
        <v>72</v>
      </c>
      <c r="F74" s="38" t="s">
        <v>16</v>
      </c>
      <c r="G74" s="38">
        <v>24</v>
      </c>
      <c r="H74" s="19">
        <v>980.58</v>
      </c>
      <c r="I74" s="40">
        <f t="shared" si="1"/>
        <v>23533.920000000002</v>
      </c>
    </row>
    <row r="75" spans="2:9" s="35" customFormat="1" ht="21" customHeight="1" x14ac:dyDescent="0.3">
      <c r="B75" s="36">
        <v>44180</v>
      </c>
      <c r="C75" s="49">
        <v>44180</v>
      </c>
      <c r="D75" s="38" t="s">
        <v>73</v>
      </c>
      <c r="E75" s="39" t="s">
        <v>74</v>
      </c>
      <c r="F75" s="38" t="s">
        <v>16</v>
      </c>
      <c r="G75" s="38">
        <v>5</v>
      </c>
      <c r="H75" s="19">
        <v>497</v>
      </c>
      <c r="I75" s="40">
        <f t="shared" si="1"/>
        <v>2485</v>
      </c>
    </row>
    <row r="76" spans="2:9" s="35" customFormat="1" ht="23.25" customHeight="1" x14ac:dyDescent="0.3">
      <c r="B76" s="36">
        <v>46107</v>
      </c>
      <c r="C76" s="49">
        <v>46108</v>
      </c>
      <c r="D76" s="42" t="s">
        <v>69</v>
      </c>
      <c r="E76" s="39" t="s">
        <v>70</v>
      </c>
      <c r="F76" s="38" t="s">
        <v>16</v>
      </c>
      <c r="G76" s="18" t="s">
        <v>352</v>
      </c>
      <c r="H76" s="19">
        <v>245.67</v>
      </c>
      <c r="I76" s="40">
        <f t="shared" si="1"/>
        <v>8598.4499999999989</v>
      </c>
    </row>
    <row r="77" spans="2:9" s="35" customFormat="1" ht="23.25" customHeight="1" x14ac:dyDescent="0.3">
      <c r="B77" s="36">
        <v>46108</v>
      </c>
      <c r="C77" s="49">
        <v>46112</v>
      </c>
      <c r="D77" s="42" t="s">
        <v>282</v>
      </c>
      <c r="E77" s="39" t="s">
        <v>283</v>
      </c>
      <c r="F77" s="38" t="s">
        <v>16</v>
      </c>
      <c r="G77" s="18" t="s">
        <v>7</v>
      </c>
      <c r="H77" s="19">
        <v>374.38</v>
      </c>
      <c r="I77" s="40">
        <f t="shared" si="1"/>
        <v>5615.7</v>
      </c>
    </row>
    <row r="78" spans="2:9" s="35" customFormat="1" ht="23.25" customHeight="1" x14ac:dyDescent="0.3">
      <c r="B78" s="36">
        <v>45887</v>
      </c>
      <c r="C78" s="37" t="s">
        <v>312</v>
      </c>
      <c r="D78" s="38" t="s">
        <v>304</v>
      </c>
      <c r="E78" s="46" t="s">
        <v>305</v>
      </c>
      <c r="F78" s="38" t="s">
        <v>14</v>
      </c>
      <c r="G78" s="18" t="s">
        <v>365</v>
      </c>
      <c r="H78" s="19">
        <v>100.17</v>
      </c>
      <c r="I78" s="40">
        <f t="shared" si="1"/>
        <v>701.19</v>
      </c>
    </row>
    <row r="79" spans="2:9" s="35" customFormat="1" ht="20.25" customHeight="1" x14ac:dyDescent="0.3">
      <c r="B79" s="36">
        <v>46155</v>
      </c>
      <c r="C79" s="37" t="s">
        <v>337</v>
      </c>
      <c r="D79" s="38" t="s">
        <v>109</v>
      </c>
      <c r="E79" s="46" t="s">
        <v>110</v>
      </c>
      <c r="F79" s="38" t="s">
        <v>14</v>
      </c>
      <c r="G79" s="38">
        <v>13</v>
      </c>
      <c r="H79" s="19">
        <v>522.91</v>
      </c>
      <c r="I79" s="40">
        <f t="shared" si="1"/>
        <v>6797.83</v>
      </c>
    </row>
    <row r="80" spans="2:9" s="35" customFormat="1" ht="20.25" customHeight="1" x14ac:dyDescent="0.3">
      <c r="B80" s="36">
        <v>46163</v>
      </c>
      <c r="C80" s="37" t="s">
        <v>357</v>
      </c>
      <c r="D80" s="38" t="s">
        <v>111</v>
      </c>
      <c r="E80" s="46" t="s">
        <v>112</v>
      </c>
      <c r="F80" s="38" t="s">
        <v>14</v>
      </c>
      <c r="G80" s="38">
        <v>48</v>
      </c>
      <c r="H80" s="19">
        <v>249.99</v>
      </c>
      <c r="I80" s="40">
        <f t="shared" si="1"/>
        <v>11999.52</v>
      </c>
    </row>
    <row r="81" spans="2:9" s="35" customFormat="1" ht="23.25" customHeight="1" x14ac:dyDescent="0.3">
      <c r="B81" s="36">
        <v>46155</v>
      </c>
      <c r="C81" s="37" t="s">
        <v>367</v>
      </c>
      <c r="D81" s="37" t="s">
        <v>174</v>
      </c>
      <c r="E81" s="46" t="s">
        <v>175</v>
      </c>
      <c r="F81" s="38" t="s">
        <v>14</v>
      </c>
      <c r="G81" s="38">
        <v>36</v>
      </c>
      <c r="H81" s="19">
        <v>151.6</v>
      </c>
      <c r="I81" s="40">
        <f t="shared" si="1"/>
        <v>5457.5999999999995</v>
      </c>
    </row>
    <row r="82" spans="2:9" s="35" customFormat="1" ht="24.95" customHeight="1" x14ac:dyDescent="0.3">
      <c r="B82" s="36">
        <v>46163</v>
      </c>
      <c r="C82" s="37" t="s">
        <v>368</v>
      </c>
      <c r="D82" s="38" t="s">
        <v>176</v>
      </c>
      <c r="E82" s="46" t="s">
        <v>177</v>
      </c>
      <c r="F82" s="38" t="s">
        <v>14</v>
      </c>
      <c r="G82" s="38">
        <v>70</v>
      </c>
      <c r="H82" s="19">
        <v>640</v>
      </c>
      <c r="I82" s="40">
        <f t="shared" si="1"/>
        <v>44800</v>
      </c>
    </row>
    <row r="83" spans="2:9" s="35" customFormat="1" ht="20.25" customHeight="1" x14ac:dyDescent="0.3">
      <c r="B83" s="36">
        <v>45887</v>
      </c>
      <c r="C83" s="37" t="s">
        <v>312</v>
      </c>
      <c r="D83" s="38" t="s">
        <v>190</v>
      </c>
      <c r="E83" s="46" t="s">
        <v>191</v>
      </c>
      <c r="F83" s="38" t="s">
        <v>14</v>
      </c>
      <c r="G83" s="38">
        <v>3</v>
      </c>
      <c r="H83" s="19">
        <v>135.58000000000001</v>
      </c>
      <c r="I83" s="40">
        <f t="shared" si="1"/>
        <v>406.74</v>
      </c>
    </row>
    <row r="84" spans="2:9" s="35" customFormat="1" ht="24" customHeight="1" x14ac:dyDescent="0.3">
      <c r="B84" s="36">
        <v>46155</v>
      </c>
      <c r="C84" s="37" t="s">
        <v>367</v>
      </c>
      <c r="D84" s="38" t="s">
        <v>194</v>
      </c>
      <c r="E84" s="46" t="s">
        <v>195</v>
      </c>
      <c r="F84" s="38" t="s">
        <v>14</v>
      </c>
      <c r="G84" s="38">
        <v>18</v>
      </c>
      <c r="H84" s="19">
        <v>239.62</v>
      </c>
      <c r="I84" s="40">
        <f t="shared" si="1"/>
        <v>4313.16</v>
      </c>
    </row>
    <row r="85" spans="2:9" s="35" customFormat="1" ht="16.5" customHeight="1" x14ac:dyDescent="0.3">
      <c r="B85" s="36">
        <v>45618</v>
      </c>
      <c r="C85" s="49">
        <v>45618</v>
      </c>
      <c r="D85" s="38" t="s">
        <v>163</v>
      </c>
      <c r="E85" s="39" t="s">
        <v>11</v>
      </c>
      <c r="F85" s="38" t="s">
        <v>14</v>
      </c>
      <c r="G85" s="18" t="s">
        <v>366</v>
      </c>
      <c r="H85" s="19">
        <v>12.98</v>
      </c>
      <c r="I85" s="40">
        <f t="shared" si="1"/>
        <v>389.40000000000003</v>
      </c>
    </row>
    <row r="86" spans="2:9" s="35" customFormat="1" x14ac:dyDescent="0.3">
      <c r="B86" s="36">
        <v>45980</v>
      </c>
      <c r="C86" s="37" t="s">
        <v>317</v>
      </c>
      <c r="D86" s="42" t="s">
        <v>166</v>
      </c>
      <c r="E86" s="39" t="s">
        <v>167</v>
      </c>
      <c r="F86" s="38" t="s">
        <v>14</v>
      </c>
      <c r="G86" s="18" t="s">
        <v>6</v>
      </c>
      <c r="H86" s="19">
        <v>200.99</v>
      </c>
      <c r="I86" s="40">
        <f t="shared" si="1"/>
        <v>1607.92</v>
      </c>
    </row>
    <row r="87" spans="2:9" s="35" customFormat="1" ht="19.5" customHeight="1" x14ac:dyDescent="0.3">
      <c r="B87" s="36">
        <v>45618</v>
      </c>
      <c r="C87" s="49">
        <v>45618</v>
      </c>
      <c r="D87" s="38" t="s">
        <v>168</v>
      </c>
      <c r="E87" s="39" t="s">
        <v>169</v>
      </c>
      <c r="F87" s="38" t="s">
        <v>16</v>
      </c>
      <c r="G87" s="38">
        <v>14</v>
      </c>
      <c r="H87" s="19">
        <v>38.93</v>
      </c>
      <c r="I87" s="40">
        <f t="shared" si="1"/>
        <v>545.02</v>
      </c>
    </row>
    <row r="88" spans="2:9" s="35" customFormat="1" ht="17.25" customHeight="1" x14ac:dyDescent="0.3">
      <c r="B88" s="36">
        <v>46156</v>
      </c>
      <c r="C88" s="37" t="s">
        <v>337</v>
      </c>
      <c r="D88" s="38" t="s">
        <v>172</v>
      </c>
      <c r="E88" s="46" t="s">
        <v>173</v>
      </c>
      <c r="F88" s="38" t="s">
        <v>47</v>
      </c>
      <c r="G88" s="38">
        <v>35</v>
      </c>
      <c r="H88" s="19">
        <v>92.04</v>
      </c>
      <c r="I88" s="40">
        <f t="shared" si="1"/>
        <v>3221.4</v>
      </c>
    </row>
    <row r="89" spans="2:9" s="35" customFormat="1" x14ac:dyDescent="0.3">
      <c r="B89" s="36">
        <v>46155</v>
      </c>
      <c r="C89" s="37" t="s">
        <v>337</v>
      </c>
      <c r="D89" s="38" t="s">
        <v>170</v>
      </c>
      <c r="E89" s="46" t="s">
        <v>171</v>
      </c>
      <c r="F89" s="38" t="s">
        <v>47</v>
      </c>
      <c r="G89" s="38">
        <v>43</v>
      </c>
      <c r="H89" s="19">
        <v>109.58</v>
      </c>
      <c r="I89" s="40">
        <f t="shared" si="1"/>
        <v>4711.9399999999996</v>
      </c>
    </row>
    <row r="90" spans="2:9" s="35" customFormat="1" x14ac:dyDescent="0.3">
      <c r="B90" s="36">
        <v>45636</v>
      </c>
      <c r="C90" s="37" t="s">
        <v>33</v>
      </c>
      <c r="D90" s="37" t="s">
        <v>178</v>
      </c>
      <c r="E90" s="46" t="s">
        <v>179</v>
      </c>
      <c r="F90" s="38" t="s">
        <v>48</v>
      </c>
      <c r="G90" s="38">
        <v>19</v>
      </c>
      <c r="H90" s="19">
        <f>'[1]COMPARATIVO AUX.CONTEO FISI (2)'!E72</f>
        <v>79.06</v>
      </c>
      <c r="I90" s="40">
        <f t="shared" si="1"/>
        <v>1502.14</v>
      </c>
    </row>
    <row r="91" spans="2:9" s="35" customFormat="1" x14ac:dyDescent="0.3">
      <c r="B91" s="36">
        <v>46111</v>
      </c>
      <c r="C91" s="37" t="s">
        <v>323</v>
      </c>
      <c r="D91" s="38" t="s">
        <v>51</v>
      </c>
      <c r="E91" s="39" t="s">
        <v>52</v>
      </c>
      <c r="F91" s="38" t="s">
        <v>14</v>
      </c>
      <c r="G91" s="38">
        <v>128</v>
      </c>
      <c r="H91" s="19">
        <v>7.9</v>
      </c>
      <c r="I91" s="40">
        <f t="shared" si="1"/>
        <v>1011.2</v>
      </c>
    </row>
    <row r="92" spans="2:9" s="35" customFormat="1" x14ac:dyDescent="0.3">
      <c r="B92" s="36">
        <v>46108</v>
      </c>
      <c r="C92" s="49">
        <v>46108</v>
      </c>
      <c r="D92" s="38" t="s">
        <v>53</v>
      </c>
      <c r="E92" s="39" t="s">
        <v>54</v>
      </c>
      <c r="F92" s="38" t="s">
        <v>14</v>
      </c>
      <c r="G92" s="38">
        <v>160</v>
      </c>
      <c r="H92" s="19">
        <v>9.01</v>
      </c>
      <c r="I92" s="40">
        <f t="shared" si="1"/>
        <v>1441.6</v>
      </c>
    </row>
    <row r="93" spans="2:9" s="35" customFormat="1" x14ac:dyDescent="0.3">
      <c r="B93" s="36">
        <v>43863</v>
      </c>
      <c r="C93" s="37" t="s">
        <v>37</v>
      </c>
      <c r="D93" s="38" t="s">
        <v>55</v>
      </c>
      <c r="E93" s="39" t="s">
        <v>56</v>
      </c>
      <c r="F93" s="38" t="s">
        <v>14</v>
      </c>
      <c r="G93" s="38">
        <v>64</v>
      </c>
      <c r="H93" s="19">
        <v>3.85</v>
      </c>
      <c r="I93" s="40">
        <f t="shared" si="1"/>
        <v>246.4</v>
      </c>
    </row>
    <row r="94" spans="2:9" s="35" customFormat="1" x14ac:dyDescent="0.3">
      <c r="B94" s="36">
        <v>45618</v>
      </c>
      <c r="C94" s="37" t="s">
        <v>30</v>
      </c>
      <c r="D94" s="38" t="s">
        <v>180</v>
      </c>
      <c r="E94" s="39" t="s">
        <v>181</v>
      </c>
      <c r="F94" s="38" t="s">
        <v>16</v>
      </c>
      <c r="G94" s="18" t="s">
        <v>369</v>
      </c>
      <c r="H94" s="19">
        <v>3.73</v>
      </c>
      <c r="I94" s="40">
        <f t="shared" si="1"/>
        <v>1540.49</v>
      </c>
    </row>
    <row r="95" spans="2:9" s="35" customFormat="1" x14ac:dyDescent="0.3">
      <c r="B95" s="36">
        <v>45615</v>
      </c>
      <c r="C95" s="37" t="s">
        <v>27</v>
      </c>
      <c r="D95" s="38" t="s">
        <v>182</v>
      </c>
      <c r="E95" s="39" t="s">
        <v>183</v>
      </c>
      <c r="F95" s="38" t="s">
        <v>14</v>
      </c>
      <c r="G95" s="18" t="s">
        <v>370</v>
      </c>
      <c r="H95" s="19">
        <v>40.43</v>
      </c>
      <c r="I95" s="40">
        <f t="shared" si="1"/>
        <v>1738.49</v>
      </c>
    </row>
    <row r="96" spans="2:9" s="35" customFormat="1" ht="19.5" customHeight="1" x14ac:dyDescent="0.3">
      <c r="B96" s="36">
        <v>45615</v>
      </c>
      <c r="C96" s="49">
        <v>45615</v>
      </c>
      <c r="D96" s="38" t="s">
        <v>185</v>
      </c>
      <c r="E96" s="39" t="s">
        <v>184</v>
      </c>
      <c r="F96" s="38" t="s">
        <v>14</v>
      </c>
      <c r="G96" s="18" t="s">
        <v>371</v>
      </c>
      <c r="H96" s="19">
        <v>62.26</v>
      </c>
      <c r="I96" s="40">
        <f t="shared" si="1"/>
        <v>2552.66</v>
      </c>
    </row>
    <row r="97" spans="2:9" s="35" customFormat="1" x14ac:dyDescent="0.3">
      <c r="B97" s="36">
        <v>44479</v>
      </c>
      <c r="C97" s="37" t="s">
        <v>34</v>
      </c>
      <c r="D97" s="42" t="s">
        <v>186</v>
      </c>
      <c r="E97" s="43" t="s">
        <v>187</v>
      </c>
      <c r="F97" s="42" t="s">
        <v>14</v>
      </c>
      <c r="G97" s="42">
        <v>31</v>
      </c>
      <c r="H97" s="17">
        <v>185</v>
      </c>
      <c r="I97" s="40">
        <f t="shared" si="1"/>
        <v>5735</v>
      </c>
    </row>
    <row r="98" spans="2:9" s="35" customFormat="1" x14ac:dyDescent="0.3">
      <c r="B98" s="45">
        <v>44750</v>
      </c>
      <c r="C98" s="37" t="s">
        <v>31</v>
      </c>
      <c r="D98" s="42" t="s">
        <v>188</v>
      </c>
      <c r="E98" s="43" t="s">
        <v>189</v>
      </c>
      <c r="F98" s="42" t="s">
        <v>14</v>
      </c>
      <c r="G98" s="42">
        <v>14</v>
      </c>
      <c r="H98" s="17">
        <v>330.52</v>
      </c>
      <c r="I98" s="40">
        <f t="shared" si="1"/>
        <v>4627.28</v>
      </c>
    </row>
    <row r="99" spans="2:9" s="35" customFormat="1" x14ac:dyDescent="0.3">
      <c r="B99" s="36">
        <v>45887</v>
      </c>
      <c r="C99" s="37" t="s">
        <v>312</v>
      </c>
      <c r="D99" s="37" t="s">
        <v>192</v>
      </c>
      <c r="E99" s="46" t="s">
        <v>193</v>
      </c>
      <c r="F99" s="38" t="s">
        <v>14</v>
      </c>
      <c r="G99" s="38">
        <v>9</v>
      </c>
      <c r="H99" s="19">
        <v>351.05</v>
      </c>
      <c r="I99" s="40">
        <f t="shared" si="1"/>
        <v>3159.4500000000003</v>
      </c>
    </row>
    <row r="100" spans="2:9" s="35" customFormat="1" ht="21.75" customHeight="1" x14ac:dyDescent="0.3">
      <c r="B100" s="36">
        <v>43863</v>
      </c>
      <c r="C100" s="37" t="s">
        <v>38</v>
      </c>
      <c r="D100" s="38" t="s">
        <v>196</v>
      </c>
      <c r="E100" s="39" t="s">
        <v>197</v>
      </c>
      <c r="F100" s="38" t="s">
        <v>14</v>
      </c>
      <c r="G100" s="18" t="s">
        <v>6</v>
      </c>
      <c r="H100" s="19">
        <v>8.9</v>
      </c>
      <c r="I100" s="40">
        <f t="shared" si="1"/>
        <v>71.2</v>
      </c>
    </row>
    <row r="101" spans="2:9" s="35" customFormat="1" x14ac:dyDescent="0.3">
      <c r="B101" s="36">
        <v>44180</v>
      </c>
      <c r="C101" s="37" t="s">
        <v>36</v>
      </c>
      <c r="D101" s="38" t="s">
        <v>214</v>
      </c>
      <c r="E101" s="39" t="s">
        <v>215</v>
      </c>
      <c r="F101" s="38" t="s">
        <v>14</v>
      </c>
      <c r="G101" s="38">
        <v>29</v>
      </c>
      <c r="H101" s="21">
        <v>13.34</v>
      </c>
      <c r="I101" s="40">
        <f t="shared" si="1"/>
        <v>386.86</v>
      </c>
    </row>
    <row r="102" spans="2:9" s="35" customFormat="1" ht="20.25" customHeight="1" x14ac:dyDescent="0.3">
      <c r="B102" s="36">
        <v>44180</v>
      </c>
      <c r="C102" s="49">
        <v>44180</v>
      </c>
      <c r="D102" s="38" t="s">
        <v>212</v>
      </c>
      <c r="E102" s="39" t="s">
        <v>213</v>
      </c>
      <c r="F102" s="38" t="s">
        <v>14</v>
      </c>
      <c r="G102" s="38">
        <v>29</v>
      </c>
      <c r="H102" s="21">
        <v>13.34</v>
      </c>
      <c r="I102" s="40">
        <f t="shared" si="1"/>
        <v>386.86</v>
      </c>
    </row>
    <row r="103" spans="2:9" s="35" customFormat="1" x14ac:dyDescent="0.3">
      <c r="B103" s="36">
        <v>44180</v>
      </c>
      <c r="C103" s="49">
        <v>44180</v>
      </c>
      <c r="D103" s="38" t="s">
        <v>216</v>
      </c>
      <c r="E103" s="39" t="s">
        <v>217</v>
      </c>
      <c r="F103" s="38" t="s">
        <v>14</v>
      </c>
      <c r="G103" s="38">
        <v>7</v>
      </c>
      <c r="H103" s="21">
        <v>13.34</v>
      </c>
      <c r="I103" s="40">
        <f t="shared" si="1"/>
        <v>93.38</v>
      </c>
    </row>
    <row r="104" spans="2:9" s="35" customFormat="1" x14ac:dyDescent="0.3">
      <c r="B104" s="36">
        <v>44180</v>
      </c>
      <c r="C104" s="49">
        <v>44180</v>
      </c>
      <c r="D104" s="38" t="s">
        <v>218</v>
      </c>
      <c r="E104" s="39" t="s">
        <v>219</v>
      </c>
      <c r="F104" s="38" t="s">
        <v>14</v>
      </c>
      <c r="G104" s="38">
        <v>55</v>
      </c>
      <c r="H104" s="21">
        <v>13.34</v>
      </c>
      <c r="I104" s="40">
        <f t="shared" si="1"/>
        <v>733.7</v>
      </c>
    </row>
    <row r="105" spans="2:9" s="35" customFormat="1" x14ac:dyDescent="0.3">
      <c r="B105" s="36">
        <v>45624</v>
      </c>
      <c r="C105" s="37" t="s">
        <v>25</v>
      </c>
      <c r="D105" s="38" t="s">
        <v>200</v>
      </c>
      <c r="E105" s="39" t="s">
        <v>201</v>
      </c>
      <c r="F105" s="42" t="s">
        <v>14</v>
      </c>
      <c r="G105" s="18" t="s">
        <v>372</v>
      </c>
      <c r="H105" s="19">
        <v>21.05</v>
      </c>
      <c r="I105" s="40">
        <f t="shared" si="1"/>
        <v>1347.2</v>
      </c>
    </row>
    <row r="106" spans="2:9" s="35" customFormat="1" x14ac:dyDescent="0.3">
      <c r="B106" s="36">
        <v>44180</v>
      </c>
      <c r="C106" s="49">
        <v>44180</v>
      </c>
      <c r="D106" s="38" t="s">
        <v>202</v>
      </c>
      <c r="E106" s="39" t="s">
        <v>203</v>
      </c>
      <c r="F106" s="42" t="s">
        <v>14</v>
      </c>
      <c r="G106" s="18" t="s">
        <v>307</v>
      </c>
      <c r="H106" s="53">
        <v>9.93</v>
      </c>
      <c r="I106" s="40">
        <f t="shared" si="1"/>
        <v>218.45999999999998</v>
      </c>
    </row>
    <row r="107" spans="2:9" s="35" customFormat="1" x14ac:dyDescent="0.3">
      <c r="B107" s="36">
        <v>44180</v>
      </c>
      <c r="C107" s="49">
        <v>44180</v>
      </c>
      <c r="D107" s="38" t="s">
        <v>204</v>
      </c>
      <c r="E107" s="39" t="s">
        <v>205</v>
      </c>
      <c r="F107" s="42" t="s">
        <v>14</v>
      </c>
      <c r="G107" s="38">
        <v>9</v>
      </c>
      <c r="H107" s="19">
        <v>9.93</v>
      </c>
      <c r="I107" s="40">
        <f t="shared" si="1"/>
        <v>89.37</v>
      </c>
    </row>
    <row r="108" spans="2:9" s="35" customFormat="1" x14ac:dyDescent="0.3">
      <c r="B108" s="36">
        <v>44180</v>
      </c>
      <c r="C108" s="49">
        <v>44180</v>
      </c>
      <c r="D108" s="38" t="s">
        <v>206</v>
      </c>
      <c r="E108" s="39" t="s">
        <v>207</v>
      </c>
      <c r="F108" s="42" t="s">
        <v>14</v>
      </c>
      <c r="G108" s="38">
        <v>23</v>
      </c>
      <c r="H108" s="19">
        <v>9.93</v>
      </c>
      <c r="I108" s="40">
        <f t="shared" si="1"/>
        <v>228.39</v>
      </c>
    </row>
    <row r="109" spans="2:9" s="35" customFormat="1" x14ac:dyDescent="0.3">
      <c r="B109" s="36">
        <v>45618</v>
      </c>
      <c r="C109" s="37" t="s">
        <v>30</v>
      </c>
      <c r="D109" s="42" t="s">
        <v>208</v>
      </c>
      <c r="E109" s="39" t="s">
        <v>209</v>
      </c>
      <c r="F109" s="38" t="s">
        <v>14</v>
      </c>
      <c r="G109" s="18" t="s">
        <v>373</v>
      </c>
      <c r="H109" s="19">
        <v>22.58</v>
      </c>
      <c r="I109" s="40">
        <f t="shared" si="1"/>
        <v>2664.4399999999996</v>
      </c>
    </row>
    <row r="110" spans="2:9" s="35" customFormat="1" ht="21.75" customHeight="1" x14ac:dyDescent="0.3">
      <c r="B110" s="36">
        <v>44180</v>
      </c>
      <c r="C110" s="49">
        <v>44180</v>
      </c>
      <c r="D110" s="38" t="s">
        <v>198</v>
      </c>
      <c r="E110" s="39" t="s">
        <v>199</v>
      </c>
      <c r="F110" s="38" t="s">
        <v>14</v>
      </c>
      <c r="G110" s="38">
        <v>45</v>
      </c>
      <c r="H110" s="19">
        <v>8.9</v>
      </c>
      <c r="I110" s="40">
        <f t="shared" si="1"/>
        <v>400.5</v>
      </c>
    </row>
    <row r="111" spans="2:9" s="35" customFormat="1" x14ac:dyDescent="0.3">
      <c r="B111" s="36">
        <v>46108</v>
      </c>
      <c r="C111" s="49">
        <v>46112</v>
      </c>
      <c r="D111" s="38" t="s">
        <v>210</v>
      </c>
      <c r="E111" s="39" t="s">
        <v>211</v>
      </c>
      <c r="F111" s="38" t="s">
        <v>14</v>
      </c>
      <c r="G111" s="38">
        <v>36</v>
      </c>
      <c r="H111" s="19">
        <v>11.97</v>
      </c>
      <c r="I111" s="40">
        <f t="shared" si="1"/>
        <v>430.92</v>
      </c>
    </row>
    <row r="112" spans="2:9" s="35" customFormat="1" ht="18.75" customHeight="1" x14ac:dyDescent="0.3">
      <c r="B112" s="36">
        <v>44180</v>
      </c>
      <c r="C112" s="49">
        <v>44180</v>
      </c>
      <c r="D112" s="38" t="s">
        <v>220</v>
      </c>
      <c r="E112" s="39" t="s">
        <v>221</v>
      </c>
      <c r="F112" s="38" t="s">
        <v>14</v>
      </c>
      <c r="G112" s="38">
        <v>31</v>
      </c>
      <c r="H112" s="19">
        <v>8.9</v>
      </c>
      <c r="I112" s="40">
        <f t="shared" si="1"/>
        <v>275.90000000000003</v>
      </c>
    </row>
    <row r="113" spans="2:9" s="35" customFormat="1" ht="18" customHeight="1" x14ac:dyDescent="0.3">
      <c r="B113" s="36">
        <v>44180</v>
      </c>
      <c r="C113" s="49">
        <v>44180</v>
      </c>
      <c r="D113" s="38" t="s">
        <v>222</v>
      </c>
      <c r="E113" s="39" t="s">
        <v>223</v>
      </c>
      <c r="F113" s="38" t="s">
        <v>14</v>
      </c>
      <c r="G113" s="38">
        <v>95</v>
      </c>
      <c r="H113" s="19">
        <v>8.9</v>
      </c>
      <c r="I113" s="40">
        <f t="shared" si="1"/>
        <v>845.5</v>
      </c>
    </row>
    <row r="114" spans="2:9" s="35" customFormat="1" x14ac:dyDescent="0.3">
      <c r="B114" s="36">
        <v>44547</v>
      </c>
      <c r="C114" s="37" t="s">
        <v>39</v>
      </c>
      <c r="D114" s="38" t="s">
        <v>224</v>
      </c>
      <c r="E114" s="39" t="s">
        <v>225</v>
      </c>
      <c r="F114" s="38" t="s">
        <v>16</v>
      </c>
      <c r="G114" s="38">
        <v>31</v>
      </c>
      <c r="H114" s="19">
        <v>218.3</v>
      </c>
      <c r="I114" s="40">
        <f t="shared" si="1"/>
        <v>6767.3</v>
      </c>
    </row>
    <row r="115" spans="2:9" s="35" customFormat="1" x14ac:dyDescent="0.3">
      <c r="B115" s="36">
        <v>45989</v>
      </c>
      <c r="C115" s="37" t="s">
        <v>328</v>
      </c>
      <c r="D115" s="38" t="s">
        <v>329</v>
      </c>
      <c r="E115" s="39" t="s">
        <v>330</v>
      </c>
      <c r="F115" s="38" t="s">
        <v>14</v>
      </c>
      <c r="G115" s="38">
        <v>3</v>
      </c>
      <c r="H115" s="19">
        <v>604.16</v>
      </c>
      <c r="I115" s="40">
        <f t="shared" si="1"/>
        <v>1812.48</v>
      </c>
    </row>
    <row r="116" spans="2:9" s="35" customFormat="1" x14ac:dyDescent="0.3">
      <c r="B116" s="36">
        <v>45540</v>
      </c>
      <c r="C116" s="49">
        <v>45540</v>
      </c>
      <c r="D116" s="42" t="s">
        <v>226</v>
      </c>
      <c r="E116" s="39" t="s">
        <v>227</v>
      </c>
      <c r="F116" s="38" t="s">
        <v>14</v>
      </c>
      <c r="G116" s="20">
        <v>3</v>
      </c>
      <c r="H116" s="17">
        <v>1941.18</v>
      </c>
      <c r="I116" s="40">
        <f t="shared" si="1"/>
        <v>5823.54</v>
      </c>
    </row>
    <row r="117" spans="2:9" s="35" customFormat="1" x14ac:dyDescent="0.3">
      <c r="B117" s="47">
        <v>45869</v>
      </c>
      <c r="C117" s="50">
        <v>45870</v>
      </c>
      <c r="D117" s="42" t="s">
        <v>308</v>
      </c>
      <c r="E117" s="39" t="s">
        <v>309</v>
      </c>
      <c r="F117" s="38" t="s">
        <v>15</v>
      </c>
      <c r="G117" s="20">
        <v>5</v>
      </c>
      <c r="H117" s="17">
        <v>66.400000000000006</v>
      </c>
      <c r="I117" s="40">
        <f t="shared" si="1"/>
        <v>332</v>
      </c>
    </row>
    <row r="118" spans="2:9" s="35" customFormat="1" x14ac:dyDescent="0.3">
      <c r="B118" s="36">
        <v>46155</v>
      </c>
      <c r="C118" s="37" t="s">
        <v>337</v>
      </c>
      <c r="D118" s="38" t="s">
        <v>238</v>
      </c>
      <c r="E118" s="46" t="s">
        <v>239</v>
      </c>
      <c r="F118" s="38" t="s">
        <v>14</v>
      </c>
      <c r="G118" s="38">
        <v>14</v>
      </c>
      <c r="H118" s="19">
        <v>95.19</v>
      </c>
      <c r="I118" s="40">
        <f t="shared" si="1"/>
        <v>1332.6599999999999</v>
      </c>
    </row>
    <row r="119" spans="2:9" s="35" customFormat="1" x14ac:dyDescent="0.3">
      <c r="B119" s="47">
        <v>46160</v>
      </c>
      <c r="C119" s="48" t="s">
        <v>364</v>
      </c>
      <c r="D119" s="38" t="s">
        <v>292</v>
      </c>
      <c r="E119" s="46" t="s">
        <v>294</v>
      </c>
      <c r="F119" s="38" t="s">
        <v>14</v>
      </c>
      <c r="G119" s="38">
        <v>8</v>
      </c>
      <c r="H119" s="19">
        <v>660.8</v>
      </c>
      <c r="I119" s="40">
        <f t="shared" si="1"/>
        <v>5286.4</v>
      </c>
    </row>
    <row r="120" spans="2:9" s="35" customFormat="1" x14ac:dyDescent="0.3">
      <c r="B120" s="47">
        <v>46160</v>
      </c>
      <c r="C120" s="48" t="s">
        <v>364</v>
      </c>
      <c r="D120" s="38" t="s">
        <v>293</v>
      </c>
      <c r="E120" s="46" t="s">
        <v>295</v>
      </c>
      <c r="F120" s="38" t="s">
        <v>14</v>
      </c>
      <c r="G120" s="38">
        <v>15</v>
      </c>
      <c r="H120" s="19">
        <v>653.72</v>
      </c>
      <c r="I120" s="40">
        <f t="shared" si="1"/>
        <v>9805.8000000000011</v>
      </c>
    </row>
    <row r="121" spans="2:9" s="35" customFormat="1" x14ac:dyDescent="0.3">
      <c r="B121" s="45">
        <v>46107</v>
      </c>
      <c r="C121" s="37" t="s">
        <v>325</v>
      </c>
      <c r="D121" s="38" t="s">
        <v>236</v>
      </c>
      <c r="E121" s="39" t="s">
        <v>237</v>
      </c>
      <c r="F121" s="38" t="s">
        <v>15</v>
      </c>
      <c r="G121" s="18" t="s">
        <v>374</v>
      </c>
      <c r="H121" s="19">
        <v>214.06</v>
      </c>
      <c r="I121" s="40">
        <f t="shared" si="1"/>
        <v>8990.52</v>
      </c>
    </row>
    <row r="122" spans="2:9" s="35" customFormat="1" x14ac:dyDescent="0.3">
      <c r="B122" s="45">
        <v>43863</v>
      </c>
      <c r="C122" s="37" t="s">
        <v>38</v>
      </c>
      <c r="D122" s="38" t="s">
        <v>232</v>
      </c>
      <c r="E122" s="39" t="s">
        <v>235</v>
      </c>
      <c r="F122" s="38" t="s">
        <v>14</v>
      </c>
      <c r="G122" s="38">
        <v>61</v>
      </c>
      <c r="H122" s="19">
        <v>30</v>
      </c>
      <c r="I122" s="40">
        <f t="shared" si="1"/>
        <v>1830</v>
      </c>
    </row>
    <row r="123" spans="2:9" s="35" customFormat="1" x14ac:dyDescent="0.3">
      <c r="B123" s="45">
        <v>45980</v>
      </c>
      <c r="C123" s="37" t="s">
        <v>317</v>
      </c>
      <c r="D123" s="38" t="s">
        <v>230</v>
      </c>
      <c r="E123" s="39" t="s">
        <v>234</v>
      </c>
      <c r="F123" s="38" t="s">
        <v>14</v>
      </c>
      <c r="G123" s="38">
        <v>2</v>
      </c>
      <c r="H123" s="19">
        <v>212.4</v>
      </c>
      <c r="I123" s="40">
        <f t="shared" si="1"/>
        <v>424.8</v>
      </c>
    </row>
    <row r="124" spans="2:9" s="35" customFormat="1" x14ac:dyDescent="0.3">
      <c r="B124" s="45">
        <v>43863</v>
      </c>
      <c r="C124" s="37" t="s">
        <v>38</v>
      </c>
      <c r="D124" s="38" t="s">
        <v>231</v>
      </c>
      <c r="E124" s="39" t="s">
        <v>233</v>
      </c>
      <c r="F124" s="38" t="s">
        <v>14</v>
      </c>
      <c r="G124" s="38">
        <v>28</v>
      </c>
      <c r="H124" s="19">
        <v>35</v>
      </c>
      <c r="I124" s="40">
        <f t="shared" si="1"/>
        <v>980</v>
      </c>
    </row>
    <row r="125" spans="2:9" s="35" customFormat="1" x14ac:dyDescent="0.3">
      <c r="B125" s="45">
        <v>46107</v>
      </c>
      <c r="C125" s="37" t="s">
        <v>331</v>
      </c>
      <c r="D125" s="38" t="s">
        <v>298</v>
      </c>
      <c r="E125" s="39" t="s">
        <v>299</v>
      </c>
      <c r="F125" s="38" t="s">
        <v>14</v>
      </c>
      <c r="G125" s="38">
        <v>48</v>
      </c>
      <c r="H125" s="19">
        <v>12.35</v>
      </c>
      <c r="I125" s="40">
        <f t="shared" si="1"/>
        <v>592.79999999999995</v>
      </c>
    </row>
    <row r="126" spans="2:9" s="35" customFormat="1" x14ac:dyDescent="0.3">
      <c r="B126" s="45">
        <v>46111</v>
      </c>
      <c r="C126" s="37" t="s">
        <v>323</v>
      </c>
      <c r="D126" s="38" t="s">
        <v>240</v>
      </c>
      <c r="E126" s="39" t="s">
        <v>241</v>
      </c>
      <c r="F126" s="38" t="s">
        <v>14</v>
      </c>
      <c r="G126" s="18" t="s">
        <v>375</v>
      </c>
      <c r="H126" s="19">
        <v>761.41</v>
      </c>
      <c r="I126" s="40">
        <f t="shared" si="1"/>
        <v>8375.51</v>
      </c>
    </row>
    <row r="127" spans="2:9" s="35" customFormat="1" x14ac:dyDescent="0.3">
      <c r="B127" s="45">
        <v>46111</v>
      </c>
      <c r="C127" s="37" t="s">
        <v>323</v>
      </c>
      <c r="D127" s="42" t="s">
        <v>242</v>
      </c>
      <c r="E127" s="39" t="s">
        <v>243</v>
      </c>
      <c r="F127" s="38" t="s">
        <v>14</v>
      </c>
      <c r="G127" s="18" t="s">
        <v>332</v>
      </c>
      <c r="H127" s="19">
        <v>464.51</v>
      </c>
      <c r="I127" s="40">
        <f t="shared" si="1"/>
        <v>12077.26</v>
      </c>
    </row>
    <row r="128" spans="2:9" s="35" customFormat="1" x14ac:dyDescent="0.3">
      <c r="B128" s="36">
        <v>45869</v>
      </c>
      <c r="C128" s="37" t="s">
        <v>311</v>
      </c>
      <c r="D128" s="38" t="s">
        <v>244</v>
      </c>
      <c r="E128" s="39" t="s">
        <v>245</v>
      </c>
      <c r="F128" s="38" t="s">
        <v>14</v>
      </c>
      <c r="G128" s="38">
        <v>13</v>
      </c>
      <c r="H128" s="19">
        <v>463.87</v>
      </c>
      <c r="I128" s="40">
        <f t="shared" si="1"/>
        <v>6030.31</v>
      </c>
    </row>
    <row r="129" spans="2:9" s="35" customFormat="1" x14ac:dyDescent="0.3">
      <c r="B129" s="51" t="s">
        <v>287</v>
      </c>
      <c r="C129" s="37" t="s">
        <v>288</v>
      </c>
      <c r="D129" s="38" t="s">
        <v>246</v>
      </c>
      <c r="E129" s="39" t="s">
        <v>247</v>
      </c>
      <c r="F129" s="38" t="s">
        <v>14</v>
      </c>
      <c r="G129" s="18" t="s">
        <v>291</v>
      </c>
      <c r="H129" s="19">
        <v>28.58</v>
      </c>
      <c r="I129" s="40">
        <f t="shared" si="1"/>
        <v>342.96</v>
      </c>
    </row>
    <row r="130" spans="2:9" s="35" customFormat="1" x14ac:dyDescent="0.3">
      <c r="B130" s="45">
        <v>45980</v>
      </c>
      <c r="C130" s="37" t="s">
        <v>317</v>
      </c>
      <c r="D130" s="38" t="s">
        <v>248</v>
      </c>
      <c r="E130" s="39" t="s">
        <v>249</v>
      </c>
      <c r="F130" s="38" t="s">
        <v>14</v>
      </c>
      <c r="G130" s="18" t="s">
        <v>375</v>
      </c>
      <c r="H130" s="19">
        <v>15.08</v>
      </c>
      <c r="I130" s="40">
        <f t="shared" si="1"/>
        <v>165.88</v>
      </c>
    </row>
    <row r="131" spans="2:9" s="35" customFormat="1" x14ac:dyDescent="0.3">
      <c r="B131" s="45">
        <v>46155</v>
      </c>
      <c r="C131" s="37" t="s">
        <v>337</v>
      </c>
      <c r="D131" s="38" t="s">
        <v>377</v>
      </c>
      <c r="E131" s="39" t="s">
        <v>378</v>
      </c>
      <c r="F131" s="38" t="s">
        <v>14</v>
      </c>
      <c r="G131" s="18" t="s">
        <v>379</v>
      </c>
      <c r="H131" s="19">
        <v>116.82</v>
      </c>
      <c r="I131" s="40">
        <f t="shared" si="1"/>
        <v>20910.78</v>
      </c>
    </row>
    <row r="132" spans="2:9" s="35" customFormat="1" x14ac:dyDescent="0.3">
      <c r="B132" s="45">
        <v>46107</v>
      </c>
      <c r="C132" s="37" t="s">
        <v>325</v>
      </c>
      <c r="D132" s="38" t="s">
        <v>300</v>
      </c>
      <c r="E132" s="39" t="s">
        <v>301</v>
      </c>
      <c r="F132" s="38" t="s">
        <v>14</v>
      </c>
      <c r="G132" s="18" t="s">
        <v>376</v>
      </c>
      <c r="H132" s="19">
        <v>36.49</v>
      </c>
      <c r="I132" s="40">
        <f t="shared" si="1"/>
        <v>1824.5</v>
      </c>
    </row>
    <row r="133" spans="2:9" s="35" customFormat="1" x14ac:dyDescent="0.3">
      <c r="B133" s="36">
        <v>45869</v>
      </c>
      <c r="C133" s="37" t="s">
        <v>311</v>
      </c>
      <c r="D133" s="42" t="s">
        <v>256</v>
      </c>
      <c r="E133" s="39" t="s">
        <v>257</v>
      </c>
      <c r="F133" s="38" t="s">
        <v>14</v>
      </c>
      <c r="G133" s="38">
        <v>270</v>
      </c>
      <c r="H133" s="19">
        <v>1.5</v>
      </c>
      <c r="I133" s="40">
        <f t="shared" ref="I133:I163" si="2">G133*H133</f>
        <v>405</v>
      </c>
    </row>
    <row r="134" spans="2:9" s="35" customFormat="1" x14ac:dyDescent="0.3">
      <c r="B134" s="36">
        <v>45618</v>
      </c>
      <c r="C134" s="37" t="s">
        <v>30</v>
      </c>
      <c r="D134" s="38" t="s">
        <v>250</v>
      </c>
      <c r="E134" s="39" t="s">
        <v>251</v>
      </c>
      <c r="F134" s="38" t="s">
        <v>14</v>
      </c>
      <c r="G134" s="20">
        <v>363</v>
      </c>
      <c r="H134" s="17">
        <v>5.8</v>
      </c>
      <c r="I134" s="40">
        <f t="shared" si="2"/>
        <v>2105.4</v>
      </c>
    </row>
    <row r="135" spans="2:9" s="35" customFormat="1" x14ac:dyDescent="0.3">
      <c r="B135" s="36">
        <v>45050</v>
      </c>
      <c r="C135" s="37" t="s">
        <v>40</v>
      </c>
      <c r="D135" s="38" t="s">
        <v>252</v>
      </c>
      <c r="E135" s="39" t="s">
        <v>253</v>
      </c>
      <c r="F135" s="38" t="s">
        <v>14</v>
      </c>
      <c r="G135" s="18" t="s">
        <v>380</v>
      </c>
      <c r="H135" s="19">
        <v>7.03</v>
      </c>
      <c r="I135" s="40">
        <f t="shared" si="2"/>
        <v>1441.15</v>
      </c>
    </row>
    <row r="136" spans="2:9" s="52" customFormat="1" x14ac:dyDescent="0.3">
      <c r="B136" s="51" t="s">
        <v>310</v>
      </c>
      <c r="C136" s="37" t="s">
        <v>311</v>
      </c>
      <c r="D136" s="38" t="s">
        <v>254</v>
      </c>
      <c r="E136" s="39" t="s">
        <v>255</v>
      </c>
      <c r="F136" s="38" t="s">
        <v>14</v>
      </c>
      <c r="G136" s="18" t="s">
        <v>381</v>
      </c>
      <c r="H136" s="19">
        <v>3.09</v>
      </c>
      <c r="I136" s="40">
        <f>+H136*G136</f>
        <v>818.84999999999991</v>
      </c>
    </row>
    <row r="137" spans="2:9" s="35" customFormat="1" x14ac:dyDescent="0.3">
      <c r="B137" s="36">
        <v>45979</v>
      </c>
      <c r="C137" s="37" t="s">
        <v>313</v>
      </c>
      <c r="D137" s="38" t="s">
        <v>258</v>
      </c>
      <c r="E137" s="46" t="s">
        <v>259</v>
      </c>
      <c r="F137" s="38" t="s">
        <v>14</v>
      </c>
      <c r="G137" s="38">
        <v>7</v>
      </c>
      <c r="H137" s="19">
        <v>151.41</v>
      </c>
      <c r="I137" s="40">
        <f t="shared" si="2"/>
        <v>1059.8699999999999</v>
      </c>
    </row>
    <row r="138" spans="2:9" s="35" customFormat="1" ht="21.75" customHeight="1" x14ac:dyDescent="0.3">
      <c r="B138" s="36">
        <v>45869</v>
      </c>
      <c r="C138" s="37" t="s">
        <v>311</v>
      </c>
      <c r="D138" s="38" t="s">
        <v>260</v>
      </c>
      <c r="E138" s="39" t="s">
        <v>261</v>
      </c>
      <c r="F138" s="38" t="s">
        <v>14</v>
      </c>
      <c r="G138" s="18" t="s">
        <v>327</v>
      </c>
      <c r="H138" s="19">
        <v>88.41</v>
      </c>
      <c r="I138" s="40">
        <f t="shared" si="2"/>
        <v>3890.04</v>
      </c>
    </row>
    <row r="139" spans="2:9" s="35" customFormat="1" x14ac:dyDescent="0.3">
      <c r="B139" s="36">
        <v>46125</v>
      </c>
      <c r="C139" s="37" t="s">
        <v>340</v>
      </c>
      <c r="D139" s="38" t="s">
        <v>262</v>
      </c>
      <c r="E139" s="46" t="s">
        <v>263</v>
      </c>
      <c r="F139" s="38" t="s">
        <v>14</v>
      </c>
      <c r="G139" s="38">
        <v>31</v>
      </c>
      <c r="H139" s="19">
        <v>753.15</v>
      </c>
      <c r="I139" s="40">
        <f t="shared" si="2"/>
        <v>23347.649999999998</v>
      </c>
    </row>
    <row r="140" spans="2:9" s="35" customFormat="1" x14ac:dyDescent="0.3">
      <c r="B140" s="36">
        <v>46121</v>
      </c>
      <c r="C140" s="37" t="s">
        <v>341</v>
      </c>
      <c r="D140" s="38" t="s">
        <v>57</v>
      </c>
      <c r="E140" s="39" t="s">
        <v>58</v>
      </c>
      <c r="F140" s="38" t="s">
        <v>14</v>
      </c>
      <c r="G140" s="38">
        <v>18</v>
      </c>
      <c r="H140" s="19">
        <v>526.75</v>
      </c>
      <c r="I140" s="40">
        <f t="shared" si="2"/>
        <v>9481.5</v>
      </c>
    </row>
    <row r="141" spans="2:9" s="35" customFormat="1" x14ac:dyDescent="0.3">
      <c r="B141" s="36">
        <v>46121</v>
      </c>
      <c r="C141" s="37" t="s">
        <v>341</v>
      </c>
      <c r="D141" s="38" t="s">
        <v>59</v>
      </c>
      <c r="E141" s="39" t="s">
        <v>60</v>
      </c>
      <c r="F141" s="38" t="s">
        <v>14</v>
      </c>
      <c r="G141" s="38">
        <v>13</v>
      </c>
      <c r="H141" s="17">
        <v>526.75</v>
      </c>
      <c r="I141" s="40">
        <f t="shared" si="2"/>
        <v>6847.75</v>
      </c>
    </row>
    <row r="142" spans="2:9" s="35" customFormat="1" x14ac:dyDescent="0.3">
      <c r="B142" s="36">
        <v>46121</v>
      </c>
      <c r="C142" s="37" t="s">
        <v>341</v>
      </c>
      <c r="D142" s="38" t="s">
        <v>61</v>
      </c>
      <c r="E142" s="39" t="s">
        <v>62</v>
      </c>
      <c r="F142" s="38" t="s">
        <v>14</v>
      </c>
      <c r="G142" s="38">
        <v>18</v>
      </c>
      <c r="H142" s="17">
        <v>526.75</v>
      </c>
      <c r="I142" s="40">
        <f t="shared" si="2"/>
        <v>9481.5</v>
      </c>
    </row>
    <row r="143" spans="2:9" s="35" customFormat="1" ht="18.75" customHeight="1" x14ac:dyDescent="0.3">
      <c r="B143" s="36">
        <v>46133</v>
      </c>
      <c r="C143" s="41">
        <v>46135</v>
      </c>
      <c r="D143" s="42" t="s">
        <v>342</v>
      </c>
      <c r="E143" s="43" t="s">
        <v>343</v>
      </c>
      <c r="F143" s="38" t="s">
        <v>14</v>
      </c>
      <c r="G143" s="38">
        <v>5</v>
      </c>
      <c r="H143" s="19">
        <v>477.9</v>
      </c>
      <c r="I143" s="40">
        <f t="shared" si="2"/>
        <v>2389.5</v>
      </c>
    </row>
    <row r="144" spans="2:9" s="35" customFormat="1" x14ac:dyDescent="0.3">
      <c r="B144" s="36">
        <v>46133</v>
      </c>
      <c r="C144" s="41">
        <v>46135</v>
      </c>
      <c r="D144" s="42" t="s">
        <v>345</v>
      </c>
      <c r="E144" s="43" t="s">
        <v>344</v>
      </c>
      <c r="F144" s="38" t="s">
        <v>14</v>
      </c>
      <c r="G144" s="38">
        <v>5</v>
      </c>
      <c r="H144" s="19">
        <v>477.9</v>
      </c>
      <c r="I144" s="40">
        <f t="shared" si="2"/>
        <v>2389.5</v>
      </c>
    </row>
    <row r="145" spans="2:9" s="35" customFormat="1" x14ac:dyDescent="0.3">
      <c r="B145" s="36">
        <v>46133</v>
      </c>
      <c r="C145" s="41">
        <v>46135</v>
      </c>
      <c r="D145" s="42" t="s">
        <v>347</v>
      </c>
      <c r="E145" s="43" t="s">
        <v>346</v>
      </c>
      <c r="F145" s="38" t="s">
        <v>14</v>
      </c>
      <c r="G145" s="38">
        <v>5</v>
      </c>
      <c r="H145" s="19">
        <v>477.9</v>
      </c>
      <c r="I145" s="40">
        <f t="shared" si="2"/>
        <v>2389.5</v>
      </c>
    </row>
    <row r="146" spans="2:9" s="35" customFormat="1" x14ac:dyDescent="0.3">
      <c r="B146" s="36">
        <v>46113</v>
      </c>
      <c r="C146" s="41">
        <v>46113</v>
      </c>
      <c r="D146" s="42" t="s">
        <v>348</v>
      </c>
      <c r="E146" s="43" t="s">
        <v>349</v>
      </c>
      <c r="F146" s="38" t="s">
        <v>14</v>
      </c>
      <c r="G146" s="38">
        <v>5</v>
      </c>
      <c r="H146" s="19">
        <v>477.9</v>
      </c>
      <c r="I146" s="40">
        <f t="shared" si="2"/>
        <v>2389.5</v>
      </c>
    </row>
    <row r="147" spans="2:9" s="35" customFormat="1" x14ac:dyDescent="0.3">
      <c r="B147" s="36">
        <v>46121</v>
      </c>
      <c r="C147" s="37" t="s">
        <v>341</v>
      </c>
      <c r="D147" s="38" t="s">
        <v>63</v>
      </c>
      <c r="E147" s="43" t="s">
        <v>64</v>
      </c>
      <c r="F147" s="38" t="s">
        <v>14</v>
      </c>
      <c r="G147" s="44">
        <v>12</v>
      </c>
      <c r="H147" s="19">
        <v>540.44000000000005</v>
      </c>
      <c r="I147" s="40">
        <f t="shared" si="2"/>
        <v>6485.2800000000007</v>
      </c>
    </row>
    <row r="148" spans="2:9" s="35" customFormat="1" x14ac:dyDescent="0.3">
      <c r="B148" s="45">
        <v>45980</v>
      </c>
      <c r="C148" s="37" t="s">
        <v>317</v>
      </c>
      <c r="D148" s="38" t="s">
        <v>319</v>
      </c>
      <c r="E148" s="43" t="s">
        <v>320</v>
      </c>
      <c r="F148" s="38" t="s">
        <v>14</v>
      </c>
      <c r="G148" s="44">
        <v>14</v>
      </c>
      <c r="H148" s="19">
        <v>49.56</v>
      </c>
      <c r="I148" s="40">
        <f t="shared" si="2"/>
        <v>693.84</v>
      </c>
    </row>
    <row r="149" spans="2:9" s="35" customFormat="1" x14ac:dyDescent="0.3">
      <c r="B149" s="45">
        <v>46108</v>
      </c>
      <c r="C149" s="37" t="s">
        <v>323</v>
      </c>
      <c r="D149" s="38" t="s">
        <v>333</v>
      </c>
      <c r="E149" s="43" t="s">
        <v>334</v>
      </c>
      <c r="F149" s="38" t="s">
        <v>14</v>
      </c>
      <c r="G149" s="44">
        <v>29</v>
      </c>
      <c r="H149" s="19">
        <v>86.25</v>
      </c>
      <c r="I149" s="40">
        <f t="shared" si="2"/>
        <v>2501.25</v>
      </c>
    </row>
    <row r="150" spans="2:9" s="35" customFormat="1" x14ac:dyDescent="0.3">
      <c r="B150" s="36">
        <v>46163</v>
      </c>
      <c r="C150" s="37" t="s">
        <v>357</v>
      </c>
      <c r="D150" s="38" t="s">
        <v>264</v>
      </c>
      <c r="E150" s="46" t="s">
        <v>265</v>
      </c>
      <c r="F150" s="38" t="s">
        <v>14</v>
      </c>
      <c r="G150" s="38">
        <v>69</v>
      </c>
      <c r="H150" s="19">
        <v>37.5</v>
      </c>
      <c r="I150" s="40">
        <f t="shared" si="2"/>
        <v>2587.5</v>
      </c>
    </row>
    <row r="151" spans="2:9" s="35" customFormat="1" x14ac:dyDescent="0.3">
      <c r="B151" s="47">
        <v>46163</v>
      </c>
      <c r="C151" s="48" t="s">
        <v>357</v>
      </c>
      <c r="D151" s="38" t="s">
        <v>264</v>
      </c>
      <c r="E151" s="46" t="s">
        <v>296</v>
      </c>
      <c r="F151" s="38" t="s">
        <v>14</v>
      </c>
      <c r="G151" s="38">
        <v>40</v>
      </c>
      <c r="H151" s="19">
        <v>273.14</v>
      </c>
      <c r="I151" s="40">
        <f t="shared" si="2"/>
        <v>10925.599999999999</v>
      </c>
    </row>
    <row r="152" spans="2:9" s="35" customFormat="1" x14ac:dyDescent="0.3">
      <c r="B152" s="47">
        <v>46113</v>
      </c>
      <c r="C152" s="48" t="s">
        <v>385</v>
      </c>
      <c r="D152" s="38" t="s">
        <v>386</v>
      </c>
      <c r="E152" s="46" t="s">
        <v>390</v>
      </c>
      <c r="F152" s="38" t="s">
        <v>14</v>
      </c>
      <c r="G152" s="38">
        <v>8</v>
      </c>
      <c r="H152" s="19">
        <v>14944.7</v>
      </c>
      <c r="I152" s="40">
        <f t="shared" si="2"/>
        <v>119557.6</v>
      </c>
    </row>
    <row r="153" spans="2:9" s="35" customFormat="1" x14ac:dyDescent="0.3">
      <c r="B153" s="47">
        <v>46113</v>
      </c>
      <c r="C153" s="48" t="s">
        <v>385</v>
      </c>
      <c r="D153" s="38" t="s">
        <v>387</v>
      </c>
      <c r="E153" s="46" t="s">
        <v>391</v>
      </c>
      <c r="F153" s="38" t="s">
        <v>14</v>
      </c>
      <c r="G153" s="38">
        <v>8</v>
      </c>
      <c r="H153" s="19">
        <v>14944.7</v>
      </c>
      <c r="I153" s="40">
        <f t="shared" si="2"/>
        <v>119557.6</v>
      </c>
    </row>
    <row r="154" spans="2:9" s="35" customFormat="1" x14ac:dyDescent="0.3">
      <c r="B154" s="47">
        <v>46113</v>
      </c>
      <c r="C154" s="48" t="s">
        <v>385</v>
      </c>
      <c r="D154" s="38" t="s">
        <v>388</v>
      </c>
      <c r="E154" s="46" t="s">
        <v>392</v>
      </c>
      <c r="F154" s="38" t="s">
        <v>14</v>
      </c>
      <c r="G154" s="38">
        <v>8</v>
      </c>
      <c r="H154" s="19">
        <v>14944.7</v>
      </c>
      <c r="I154" s="40">
        <f t="shared" si="2"/>
        <v>119557.6</v>
      </c>
    </row>
    <row r="155" spans="2:9" s="35" customFormat="1" x14ac:dyDescent="0.3">
      <c r="B155" s="47">
        <v>46113</v>
      </c>
      <c r="C155" s="48" t="s">
        <v>385</v>
      </c>
      <c r="D155" s="38" t="s">
        <v>389</v>
      </c>
      <c r="E155" s="46" t="s">
        <v>393</v>
      </c>
      <c r="F155" s="38" t="s">
        <v>14</v>
      </c>
      <c r="G155" s="38">
        <v>10</v>
      </c>
      <c r="H155" s="19">
        <v>12189.4</v>
      </c>
      <c r="I155" s="40">
        <f t="shared" si="2"/>
        <v>121894</v>
      </c>
    </row>
    <row r="156" spans="2:9" s="35" customFormat="1" x14ac:dyDescent="0.3">
      <c r="B156" s="47">
        <v>46133</v>
      </c>
      <c r="C156" s="48" t="s">
        <v>394</v>
      </c>
      <c r="D156" s="38" t="s">
        <v>395</v>
      </c>
      <c r="E156" s="46" t="s">
        <v>396</v>
      </c>
      <c r="F156" s="38" t="s">
        <v>14</v>
      </c>
      <c r="G156" s="38">
        <v>5</v>
      </c>
      <c r="H156" s="19">
        <v>12095</v>
      </c>
      <c r="I156" s="40">
        <f t="shared" si="2"/>
        <v>60475</v>
      </c>
    </row>
    <row r="157" spans="2:9" s="35" customFormat="1" x14ac:dyDescent="0.3">
      <c r="B157" s="47">
        <v>46132</v>
      </c>
      <c r="C157" s="48" t="s">
        <v>382</v>
      </c>
      <c r="D157" s="42" t="s">
        <v>383</v>
      </c>
      <c r="E157" s="46" t="s">
        <v>384</v>
      </c>
      <c r="F157" s="38" t="s">
        <v>14</v>
      </c>
      <c r="G157" s="38">
        <v>8</v>
      </c>
      <c r="H157" s="19">
        <v>7214.5</v>
      </c>
      <c r="I157" s="40">
        <f t="shared" si="2"/>
        <v>57716</v>
      </c>
    </row>
    <row r="158" spans="2:9" s="35" customFormat="1" x14ac:dyDescent="0.3">
      <c r="B158" s="36">
        <v>45425</v>
      </c>
      <c r="C158" s="49">
        <v>45425</v>
      </c>
      <c r="D158" s="42" t="s">
        <v>266</v>
      </c>
      <c r="E158" s="39" t="s">
        <v>267</v>
      </c>
      <c r="F158" s="38" t="s">
        <v>14</v>
      </c>
      <c r="G158" s="18" t="s">
        <v>318</v>
      </c>
      <c r="H158" s="17">
        <v>5016.97</v>
      </c>
      <c r="I158" s="40">
        <f t="shared" si="2"/>
        <v>70237.58</v>
      </c>
    </row>
    <row r="159" spans="2:9" s="35" customFormat="1" x14ac:dyDescent="0.3">
      <c r="B159" s="36">
        <v>45425</v>
      </c>
      <c r="C159" s="49">
        <v>45425</v>
      </c>
      <c r="D159" s="42" t="s">
        <v>268</v>
      </c>
      <c r="E159" s="39" t="s">
        <v>269</v>
      </c>
      <c r="F159" s="38" t="s">
        <v>14</v>
      </c>
      <c r="G159" s="18" t="s">
        <v>291</v>
      </c>
      <c r="H159" s="17">
        <v>4741.1899999999996</v>
      </c>
      <c r="I159" s="40">
        <f t="shared" si="2"/>
        <v>56894.28</v>
      </c>
    </row>
    <row r="160" spans="2:9" s="35" customFormat="1" x14ac:dyDescent="0.3">
      <c r="B160" s="36">
        <v>45425</v>
      </c>
      <c r="C160" s="49">
        <v>45425</v>
      </c>
      <c r="D160" s="42" t="s">
        <v>270</v>
      </c>
      <c r="E160" s="43" t="s">
        <v>271</v>
      </c>
      <c r="F160" s="42" t="s">
        <v>14</v>
      </c>
      <c r="G160" s="42">
        <v>13</v>
      </c>
      <c r="H160" s="17">
        <v>4741.1899999999996</v>
      </c>
      <c r="I160" s="40">
        <f t="shared" si="2"/>
        <v>61635.469999999994</v>
      </c>
    </row>
    <row r="161" spans="2:9" s="35" customFormat="1" x14ac:dyDescent="0.3">
      <c r="B161" s="36">
        <v>45425</v>
      </c>
      <c r="C161" s="49">
        <v>45425</v>
      </c>
      <c r="D161" s="38" t="s">
        <v>272</v>
      </c>
      <c r="E161" s="39" t="s">
        <v>9</v>
      </c>
      <c r="F161" s="38" t="s">
        <v>14</v>
      </c>
      <c r="G161" s="38">
        <v>6</v>
      </c>
      <c r="H161" s="19">
        <v>4472.2</v>
      </c>
      <c r="I161" s="40">
        <f t="shared" si="2"/>
        <v>26833.199999999997</v>
      </c>
    </row>
    <row r="162" spans="2:9" s="35" customFormat="1" x14ac:dyDescent="0.3">
      <c r="B162" s="36">
        <v>45992</v>
      </c>
      <c r="C162" s="49">
        <v>45993</v>
      </c>
      <c r="D162" s="38" t="s">
        <v>335</v>
      </c>
      <c r="E162" s="39" t="s">
        <v>336</v>
      </c>
      <c r="F162" s="38" t="s">
        <v>14</v>
      </c>
      <c r="G162" s="38">
        <v>2</v>
      </c>
      <c r="H162" s="19">
        <v>16793.849999999999</v>
      </c>
      <c r="I162" s="40">
        <f t="shared" si="2"/>
        <v>33587.699999999997</v>
      </c>
    </row>
    <row r="163" spans="2:9" s="35" customFormat="1" ht="16.5" customHeight="1" thickBot="1" x14ac:dyDescent="0.35">
      <c r="B163" s="36">
        <v>44479</v>
      </c>
      <c r="C163" s="37" t="s">
        <v>29</v>
      </c>
      <c r="D163" s="38" t="s">
        <v>228</v>
      </c>
      <c r="E163" s="39" t="s">
        <v>229</v>
      </c>
      <c r="F163" s="38" t="s">
        <v>14</v>
      </c>
      <c r="G163" s="38">
        <v>11</v>
      </c>
      <c r="H163" s="19">
        <v>37</v>
      </c>
      <c r="I163" s="40">
        <f t="shared" si="2"/>
        <v>407</v>
      </c>
    </row>
    <row r="164" spans="2:9" ht="26.25" customHeight="1" thickBot="1" x14ac:dyDescent="0.35">
      <c r="B164" s="31" t="s">
        <v>0</v>
      </c>
      <c r="C164" s="32"/>
      <c r="D164" s="32"/>
      <c r="E164" s="32"/>
      <c r="F164" s="32"/>
      <c r="G164" s="32"/>
      <c r="H164" s="33"/>
      <c r="I164" s="22">
        <f>SUM(I14:I163)</f>
        <v>1608625.6000000003</v>
      </c>
    </row>
    <row r="167" spans="2:9" x14ac:dyDescent="0.3">
      <c r="E167" s="28"/>
      <c r="G167" s="10"/>
      <c r="H167" s="13"/>
      <c r="I167" s="3"/>
    </row>
    <row r="168" spans="2:9" x14ac:dyDescent="0.3">
      <c r="E168" s="28"/>
      <c r="G168" s="10"/>
      <c r="H168" s="13"/>
      <c r="I168" s="3"/>
    </row>
    <row r="169" spans="2:9" x14ac:dyDescent="0.3">
      <c r="E169" s="28"/>
      <c r="G169" s="23"/>
      <c r="H169" s="24"/>
      <c r="I169" s="4"/>
    </row>
    <row r="170" spans="2:9" x14ac:dyDescent="0.3">
      <c r="E170" s="28"/>
      <c r="G170" s="10"/>
      <c r="H170" s="13"/>
      <c r="I170" s="3"/>
    </row>
  </sheetData>
  <autoFilter ref="B13:I164" xr:uid="{260F21D8-1E1E-4480-BF85-0BDDBFBDAD77}"/>
  <mergeCells count="2">
    <mergeCell ref="B164:H164"/>
    <mergeCell ref="A11:I11"/>
  </mergeCells>
  <phoneticPr fontId="9" type="noConversion"/>
  <pageMargins left="0.78740157480314965" right="0.19685039370078741" top="0.19685039370078741" bottom="0.35433070866141736" header="0.31496062992125984" footer="0.31496062992125984"/>
  <pageSetup scale="32" orientation="portrait" r:id="rId1"/>
  <rowBreaks count="1" manualBreakCount="1">
    <brk id="8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INVENTARIO DE ALMACEN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Ortiz</dc:creator>
  <cp:lastModifiedBy>Manuela Peralta Pichardo</cp:lastModifiedBy>
  <cp:lastPrinted>2025-01-16T17:34:07Z</cp:lastPrinted>
  <dcterms:created xsi:type="dcterms:W3CDTF">2016-09-29T09:22:33Z</dcterms:created>
  <dcterms:modified xsi:type="dcterms:W3CDTF">2026-07-01T15:41:44Z</dcterms:modified>
</cp:coreProperties>
</file>