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ENDIENTE ENVIAR A TRANSPARENCIA\"/>
    </mc:Choice>
  </mc:AlternateContent>
  <xr:revisionPtr revIDLastSave="0" documentId="13_ncr:1_{31C9F0BF-15C5-43FC-A6E9-04074AFB5BFB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C10" i="1"/>
  <c r="D86" i="1" l="1"/>
  <c r="C26" i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D76" i="1" s="1"/>
  <c r="K76" i="1"/>
  <c r="J75" i="1"/>
  <c r="J84" i="1" s="1"/>
  <c r="D75" i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B74" i="1" s="1"/>
  <c r="B86" i="1" s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O10" i="1"/>
  <c r="N10" i="1"/>
  <c r="M10" i="1"/>
  <c r="L10" i="1"/>
  <c r="K10" i="1"/>
  <c r="J10" i="1"/>
  <c r="H10" i="1"/>
  <c r="G10" i="1"/>
  <c r="F10" i="1"/>
  <c r="E10" i="1"/>
  <c r="B10" i="1"/>
  <c r="B9" i="1"/>
  <c r="D36" i="1" l="1"/>
  <c r="E74" i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H74" i="1"/>
  <c r="H86" i="1" s="1"/>
  <c r="E86" i="1"/>
  <c r="D26" i="1"/>
  <c r="C74" i="1"/>
  <c r="D10" i="1"/>
  <c r="D74" i="1" l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<sst xmlns="http://schemas.openxmlformats.org/spreadsheetml/2006/main" count="112" uniqueCount="112">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</sst>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3" fontId="7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8"/>
  <sheetViews>
    <sheetView showGridLines="0" tabSelected="1" zoomScale="40" zoomScaleNormal="40" zoomScaleSheetLayoutView="388" workbookViewId="0">
      <selection activeCell="E92" sqref="E92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2" t="s">
        <v>1</v>
      </c>
      <c r="S1" s="3"/>
      <c r="T1" s="3"/>
      <c r="U1" s="3"/>
      <c r="V1" s="3"/>
      <c r="W1" s="3"/>
    </row>
    <row r="2" spans="1:29" ht="46.5" x14ac:dyDescent="0.7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4" t="s">
        <v>3</v>
      </c>
      <c r="S2" s="3"/>
      <c r="T2" s="3"/>
      <c r="U2" s="3"/>
      <c r="V2" s="3"/>
      <c r="W2" s="3"/>
    </row>
    <row r="3" spans="1:29" ht="46.5" x14ac:dyDescent="0.7">
      <c r="A3" s="94" t="s">
        <v>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4" t="s">
        <v>5</v>
      </c>
      <c r="S3" s="3"/>
      <c r="T3" s="3"/>
      <c r="U3" s="3"/>
      <c r="V3" s="3"/>
      <c r="W3" s="3"/>
    </row>
    <row r="4" spans="1:29" ht="46.5" x14ac:dyDescent="0.7">
      <c r="A4" s="94" t="s">
        <v>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4" t="s">
        <v>7</v>
      </c>
      <c r="S4" s="3"/>
      <c r="T4" s="3"/>
      <c r="U4" s="3"/>
      <c r="V4" s="3"/>
      <c r="W4" s="3"/>
    </row>
    <row r="5" spans="1:29" ht="46.5" x14ac:dyDescent="0.7">
      <c r="A5" s="95" t="s">
        <v>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288700552.66999996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247081984</v>
      </c>
      <c r="D10" s="24">
        <f>SUM(E10:P10)</f>
        <v>247081916.43099999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15898104.75</v>
      </c>
      <c r="K10" s="28">
        <f>SUM(K11:K15)</f>
        <v>16614564.379999999</v>
      </c>
      <c r="L10" s="28">
        <f>SUM(L11:L15)</f>
        <v>16565735.68</v>
      </c>
      <c r="M10" s="28">
        <f t="shared" ref="M10:P10" si="0">SUM(M11:M15)</f>
        <v>19100359.73</v>
      </c>
      <c r="N10" s="28">
        <f t="shared" si="0"/>
        <v>30565246.780000001</v>
      </c>
      <c r="O10" s="28">
        <f t="shared" si="0"/>
        <v>30989744.289999999</v>
      </c>
      <c r="P10" s="28">
        <f t="shared" si="0"/>
        <v>27752815.829999998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183666345.61000001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13556666.67</v>
      </c>
      <c r="K11" s="32">
        <v>14130521</v>
      </c>
      <c r="L11" s="32">
        <v>14074000</v>
      </c>
      <c r="M11" s="32">
        <v>16586969.289999999</v>
      </c>
      <c r="N11" s="32">
        <v>14282500</v>
      </c>
      <c r="O11" s="32">
        <v>28467242.93</v>
      </c>
      <c r="P11" s="32">
        <v>14544000</v>
      </c>
    </row>
    <row r="12" spans="1:29" ht="36" x14ac:dyDescent="0.55000000000000004">
      <c r="A12" s="30" t="s">
        <v>30</v>
      </c>
      <c r="B12" s="31">
        <v>32656000</v>
      </c>
      <c r="C12" s="31">
        <v>38033926.32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278000</v>
      </c>
      <c r="K12" s="32">
        <v>350000</v>
      </c>
      <c r="L12" s="32">
        <v>350000</v>
      </c>
      <c r="M12" s="32">
        <v>350000</v>
      </c>
      <c r="N12" s="32">
        <v>14108583.34</v>
      </c>
      <c r="O12" s="32">
        <v>336000</v>
      </c>
      <c r="P12" s="32">
        <v>10994766.369999999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25381712.07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2063438.08</v>
      </c>
      <c r="K15" s="33">
        <v>2134043.38</v>
      </c>
      <c r="L15" s="33">
        <v>2141735.6800000002</v>
      </c>
      <c r="M15" s="33">
        <v>2163390.44</v>
      </c>
      <c r="N15" s="33">
        <v>2174163.44</v>
      </c>
      <c r="O15" s="33">
        <v>2186501.36</v>
      </c>
      <c r="P15" s="33">
        <v>2214049.46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27794994.009999998</v>
      </c>
      <c r="D16" s="24">
        <f>SUM(E16:P16)</f>
        <v>26855506.619999997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2286773.34</v>
      </c>
      <c r="K16" s="35">
        <f>SUM(K17:K25)</f>
        <v>4256663.2</v>
      </c>
      <c r="L16" s="35">
        <f t="shared" ref="L16:P16" si="1">SUM(L17:L25)</f>
        <v>1805540.33</v>
      </c>
      <c r="M16" s="35">
        <f t="shared" si="1"/>
        <v>282782.53999999998</v>
      </c>
      <c r="N16" s="35">
        <f t="shared" si="1"/>
        <v>2092745.25</v>
      </c>
      <c r="O16" s="35">
        <f t="shared" si="1"/>
        <v>1379058.47</v>
      </c>
      <c r="P16" s="35">
        <f t="shared" si="1"/>
        <v>5683151.0099999998</v>
      </c>
    </row>
    <row r="17" spans="1:16" ht="36" x14ac:dyDescent="0.55000000000000004">
      <c r="A17" s="30" t="s">
        <v>35</v>
      </c>
      <c r="B17" s="31">
        <v>5350000</v>
      </c>
      <c r="C17" s="31">
        <v>3967451.15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272438.65000000002</v>
      </c>
      <c r="K17" s="32">
        <v>143694.25</v>
      </c>
      <c r="L17" s="32">
        <v>430588.49</v>
      </c>
      <c r="M17" s="32">
        <v>102185.57</v>
      </c>
      <c r="N17" s="32">
        <v>495052.88</v>
      </c>
      <c r="O17" s="32">
        <v>306307.09999999998</v>
      </c>
      <c r="P17" s="32">
        <v>714063.23</v>
      </c>
    </row>
    <row r="18" spans="1:16" ht="72" x14ac:dyDescent="0.55000000000000004">
      <c r="A18" s="30" t="s">
        <v>36</v>
      </c>
      <c r="B18" s="31">
        <v>150000</v>
      </c>
      <c r="C18" s="31">
        <v>173592.01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37760</v>
      </c>
      <c r="L18" s="32">
        <v>4742</v>
      </c>
      <c r="M18" s="32">
        <v>14933.01</v>
      </c>
      <c r="N18" s="32">
        <v>0</v>
      </c>
      <c r="O18" s="32">
        <v>4777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900000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136950</v>
      </c>
      <c r="M19" s="32">
        <v>0</v>
      </c>
      <c r="N19" s="32">
        <v>0</v>
      </c>
      <c r="O19" s="32">
        <v>133285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223495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148795</v>
      </c>
      <c r="L20" s="32">
        <v>0</v>
      </c>
      <c r="M20" s="32">
        <v>0</v>
      </c>
      <c r="N20" s="32">
        <v>0</v>
      </c>
      <c r="O20" s="32">
        <v>0</v>
      </c>
      <c r="P20" s="32">
        <v>5000</v>
      </c>
    </row>
    <row r="21" spans="1:16" ht="36" x14ac:dyDescent="0.55000000000000004">
      <c r="A21" s="30" t="s">
        <v>39</v>
      </c>
      <c r="B21" s="31">
        <v>4489250</v>
      </c>
      <c r="C21" s="31">
        <v>11336610.050000001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599764.13</v>
      </c>
      <c r="K21" s="32">
        <v>2860979</v>
      </c>
      <c r="L21" s="32">
        <v>332000</v>
      </c>
      <c r="M21" s="32">
        <v>76281.039999999994</v>
      </c>
      <c r="N21" s="32">
        <v>918100.76</v>
      </c>
      <c r="O21" s="32">
        <v>255718.96</v>
      </c>
      <c r="P21" s="32">
        <v>3232522.5</v>
      </c>
    </row>
    <row r="22" spans="1:16" ht="36" x14ac:dyDescent="0.55000000000000004">
      <c r="A22" s="30" t="s">
        <v>40</v>
      </c>
      <c r="B22" s="31">
        <v>4150000</v>
      </c>
      <c r="C22" s="31">
        <v>2658234.13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68952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1936568.29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134947.66</v>
      </c>
      <c r="K23" s="32">
        <v>230445.35</v>
      </c>
      <c r="L23" s="32">
        <v>134237.12</v>
      </c>
      <c r="M23" s="32">
        <v>89102.84</v>
      </c>
      <c r="N23" s="32">
        <v>342018.61</v>
      </c>
      <c r="O23" s="32">
        <v>296878.32</v>
      </c>
      <c r="P23" s="32">
        <v>235811.1</v>
      </c>
    </row>
    <row r="24" spans="1:16" ht="108" x14ac:dyDescent="0.55000000000000004">
      <c r="A24" s="30" t="s">
        <v>42</v>
      </c>
      <c r="B24" s="31">
        <v>2490000</v>
      </c>
      <c r="C24" s="31">
        <v>5532479.9199999999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625803.9</v>
      </c>
      <c r="K24" s="32">
        <v>713390.6</v>
      </c>
      <c r="L24" s="32">
        <v>714453.72</v>
      </c>
      <c r="M24" s="32">
        <v>280.08</v>
      </c>
      <c r="N24" s="32">
        <v>320050</v>
      </c>
      <c r="O24" s="32">
        <v>335364.09000000003</v>
      </c>
      <c r="P24" s="32">
        <v>1490754.18</v>
      </c>
    </row>
    <row r="25" spans="1:16" ht="72" x14ac:dyDescent="0.55000000000000004">
      <c r="A25" s="30" t="s">
        <v>43</v>
      </c>
      <c r="B25" s="31">
        <v>600000</v>
      </c>
      <c r="C25" s="31">
        <v>1066563.46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584867</v>
      </c>
      <c r="K25" s="32">
        <v>121599</v>
      </c>
      <c r="L25" s="32">
        <v>52569</v>
      </c>
      <c r="M25" s="32">
        <v>0</v>
      </c>
      <c r="N25" s="32">
        <v>17523</v>
      </c>
      <c r="O25" s="32">
        <v>46728</v>
      </c>
      <c r="P25" s="32">
        <v>5000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11084132.08</v>
      </c>
      <c r="D26" s="24">
        <f>SUM(E26:P26)</f>
        <v>12029287.630000003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2589411.2800000003</v>
      </c>
      <c r="K26" s="36">
        <f>SUM(K27:K35)</f>
        <v>488924.41000000003</v>
      </c>
      <c r="L26" s="36">
        <f t="shared" ref="L26:P26" si="3">SUM(L27:L35)</f>
        <v>226424.89999999997</v>
      </c>
      <c r="M26" s="36">
        <f t="shared" si="3"/>
        <v>34468.15</v>
      </c>
      <c r="N26" s="36">
        <f t="shared" si="3"/>
        <v>3310234.91</v>
      </c>
      <c r="O26" s="36">
        <f t="shared" si="3"/>
        <v>2219896.5099999998</v>
      </c>
      <c r="P26" s="36">
        <f t="shared" si="3"/>
        <v>1090667.04</v>
      </c>
    </row>
    <row r="27" spans="1:16" ht="72" x14ac:dyDescent="0.55000000000000004">
      <c r="A27" s="30" t="s">
        <v>45</v>
      </c>
      <c r="B27" s="31">
        <v>360000</v>
      </c>
      <c r="C27" s="31">
        <v>598991.68000000005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11150</v>
      </c>
      <c r="K27" s="32">
        <v>110920.33</v>
      </c>
      <c r="L27" s="32">
        <v>27521.01</v>
      </c>
      <c r="M27" s="32">
        <v>16907.2</v>
      </c>
      <c r="N27" s="32">
        <v>115023.62</v>
      </c>
      <c r="O27" s="32">
        <v>66257.63</v>
      </c>
      <c r="P27" s="32">
        <v>20920</v>
      </c>
    </row>
    <row r="28" spans="1:16" ht="36" x14ac:dyDescent="0.55000000000000004">
      <c r="A28" s="30" t="s">
        <v>46</v>
      </c>
      <c r="B28" s="31">
        <v>550000</v>
      </c>
      <c r="C28" s="31">
        <v>694255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23364</v>
      </c>
      <c r="K28" s="32">
        <v>88500</v>
      </c>
      <c r="L28" s="32">
        <v>0</v>
      </c>
      <c r="M28" s="32">
        <v>0</v>
      </c>
      <c r="N28" s="32">
        <v>0</v>
      </c>
      <c r="O28" s="32">
        <v>3953</v>
      </c>
      <c r="P28" s="32">
        <v>561800</v>
      </c>
    </row>
    <row r="29" spans="1:16" ht="72" x14ac:dyDescent="0.55000000000000004">
      <c r="A29" s="30" t="s">
        <v>47</v>
      </c>
      <c r="B29" s="31">
        <v>300000</v>
      </c>
      <c r="C29" s="31">
        <v>425964.47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37170</v>
      </c>
      <c r="K29" s="32">
        <v>132514</v>
      </c>
      <c r="L29" s="32">
        <v>15822.44</v>
      </c>
      <c r="M29" s="32">
        <v>0</v>
      </c>
      <c r="N29" s="32">
        <v>0</v>
      </c>
      <c r="O29" s="32">
        <v>25349.95</v>
      </c>
      <c r="P29" s="32">
        <v>118610.4</v>
      </c>
    </row>
    <row r="30" spans="1:16" ht="36" x14ac:dyDescent="0.55000000000000004">
      <c r="A30" s="30" t="s">
        <v>48</v>
      </c>
      <c r="B30" s="31">
        <v>40000</v>
      </c>
      <c r="C30" s="31">
        <v>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635815.65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3068</v>
      </c>
      <c r="K32" s="32">
        <v>23975.119999999999</v>
      </c>
      <c r="L32" s="32">
        <v>120644.15</v>
      </c>
      <c r="M32" s="32">
        <v>11011.95</v>
      </c>
      <c r="N32" s="32">
        <v>45435.08</v>
      </c>
      <c r="O32" s="32">
        <v>2418.9299999999998</v>
      </c>
      <c r="P32" s="32">
        <v>1250</v>
      </c>
    </row>
    <row r="33" spans="1:20" ht="72" x14ac:dyDescent="0.55000000000000004">
      <c r="A33" s="30" t="s">
        <v>109</v>
      </c>
      <c r="B33" s="31">
        <v>6880000</v>
      </c>
      <c r="C33" s="31">
        <v>6869470.71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1800000</v>
      </c>
      <c r="K33" s="32">
        <v>44533.2</v>
      </c>
      <c r="L33" s="32">
        <v>2588.63</v>
      </c>
      <c r="M33" s="32">
        <v>0</v>
      </c>
      <c r="N33" s="32">
        <v>2973173.88</v>
      </c>
      <c r="O33" s="32">
        <v>2011000</v>
      </c>
      <c r="P33" s="32">
        <v>1000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1859634.57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714659.28</v>
      </c>
      <c r="K35" s="32">
        <v>88481.76</v>
      </c>
      <c r="L35" s="32">
        <v>59848.67</v>
      </c>
      <c r="M35" s="32">
        <v>6549</v>
      </c>
      <c r="N35" s="32">
        <v>176602.33</v>
      </c>
      <c r="O35" s="32">
        <v>110917</v>
      </c>
      <c r="P35" s="32">
        <v>387086.64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2739442.58</v>
      </c>
      <c r="D52" s="24">
        <f>SUM(E52:P52)</f>
        <v>2703696.57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8555</v>
      </c>
      <c r="K52" s="36">
        <f>SUM(K53:K61)</f>
        <v>0</v>
      </c>
      <c r="L52" s="36">
        <f t="shared" ref="L52:P52" si="10">SUM(L53:L61)</f>
        <v>316952.45999999996</v>
      </c>
      <c r="M52" s="36">
        <f t="shared" si="10"/>
        <v>14500.01</v>
      </c>
      <c r="N52" s="36">
        <f t="shared" si="10"/>
        <v>1342956.8</v>
      </c>
      <c r="O52" s="36">
        <f t="shared" si="10"/>
        <v>65608</v>
      </c>
      <c r="P52" s="36">
        <f t="shared" si="10"/>
        <v>130648.51</v>
      </c>
    </row>
    <row r="53" spans="1:16" ht="36" x14ac:dyDescent="0.55000000000000004">
      <c r="A53" s="30" t="s">
        <v>70</v>
      </c>
      <c r="B53" s="31">
        <v>200000</v>
      </c>
      <c r="C53" s="31">
        <v>1580579.41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117312.28</v>
      </c>
      <c r="M53" s="32">
        <v>14500.01</v>
      </c>
      <c r="N53" s="32">
        <v>1318176.8</v>
      </c>
      <c r="O53" s="32">
        <v>65608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914170.59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8555</v>
      </c>
      <c r="K57" s="32">
        <v>0</v>
      </c>
      <c r="L57" s="32">
        <v>0</v>
      </c>
      <c r="M57" s="32">
        <v>0</v>
      </c>
      <c r="N57" s="32">
        <v>24780</v>
      </c>
      <c r="O57" s="32">
        <v>0</v>
      </c>
      <c r="P57" s="32">
        <v>130648.51</v>
      </c>
    </row>
    <row r="58" spans="1:16" ht="72" x14ac:dyDescent="0.55000000000000004">
      <c r="A58" s="30" t="s">
        <v>75</v>
      </c>
      <c r="B58" s="31"/>
      <c r="C58" s="31">
        <v>244692.58</v>
      </c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199640.18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288700552.67000002</v>
      </c>
      <c r="D74" s="61">
        <f>SUM(E74:P74)</f>
        <v>288678064.27100003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20782844.370000001</v>
      </c>
      <c r="K74" s="61">
        <f>+K52+K26+K16++K10</f>
        <v>21360151.989999998</v>
      </c>
      <c r="L74" s="61">
        <f t="shared" ref="L74:P74" si="18">+L52+L26+L16++L10</f>
        <v>18914653.370000001</v>
      </c>
      <c r="M74" s="61">
        <f>+M52+M26+M16++M10</f>
        <v>19432110.43</v>
      </c>
      <c r="N74" s="61">
        <f t="shared" si="18"/>
        <v>37311183.740000002</v>
      </c>
      <c r="O74" s="61">
        <f t="shared" si="18"/>
        <v>34654307.269999996</v>
      </c>
      <c r="P74" s="62">
        <f t="shared" si="18"/>
        <v>34657282.390000001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288700552.67000002</v>
      </c>
      <c r="D86" s="84">
        <f>SUM(E86:P86)</f>
        <v>288678064.27100003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20782844.370000001</v>
      </c>
      <c r="K86" s="88">
        <f>+K74+K84</f>
        <v>21360151.989999998</v>
      </c>
      <c r="L86" s="88">
        <f t="shared" si="22"/>
        <v>18914653.370000001</v>
      </c>
      <c r="M86" s="88">
        <f t="shared" si="22"/>
        <v>19432110.43</v>
      </c>
      <c r="N86" s="88">
        <f>+N74+N84</f>
        <v>37311183.740000002</v>
      </c>
      <c r="O86" s="88">
        <f t="shared" si="22"/>
        <v>34654307.269999996</v>
      </c>
      <c r="P86" s="88">
        <f>+P74+P84</f>
        <v>34657282.390000001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ht="2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89"/>
    </row>
    <row r="89" spans="1:25" x14ac:dyDescent="0.55000000000000004">
      <c r="A89" s="7"/>
      <c r="B89" s="7"/>
      <c r="C89" s="7"/>
      <c r="D89" s="7"/>
      <c r="E89" s="9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25" s="1" customFormat="1" ht="46.5" x14ac:dyDescent="0.7">
      <c r="A90" s="90"/>
      <c r="B90" s="90"/>
      <c r="C90" s="90"/>
      <c r="D90" s="3"/>
      <c r="E90" s="3"/>
      <c r="F90" s="3"/>
      <c r="G90" s="3"/>
      <c r="H90" s="3"/>
      <c r="I90" s="90"/>
      <c r="J90" s="90"/>
      <c r="K90" s="3"/>
      <c r="L90" s="3"/>
      <c r="M90" s="3"/>
      <c r="N90" s="7"/>
      <c r="O90" s="7"/>
      <c r="P90" s="7"/>
      <c r="U90"/>
      <c r="V90"/>
      <c r="W90"/>
      <c r="X90"/>
      <c r="Y90"/>
    </row>
    <row r="91" spans="1:25" s="1" customFormat="1" ht="46.5" x14ac:dyDescent="0.7">
      <c r="B91" s="2"/>
      <c r="C91" s="93" t="s">
        <v>110</v>
      </c>
      <c r="D91" s="93"/>
      <c r="E91" s="3"/>
      <c r="F91" s="3"/>
      <c r="G91" s="3"/>
      <c r="H91" s="96" t="s">
        <v>104</v>
      </c>
      <c r="I91" s="96"/>
      <c r="J91" s="96"/>
      <c r="K91" s="96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3"/>
      <c r="C92" s="92" t="s">
        <v>111</v>
      </c>
      <c r="D92" s="92"/>
      <c r="E92" s="3"/>
      <c r="F92" s="3"/>
      <c r="G92" s="3"/>
      <c r="H92" s="92" t="s">
        <v>105</v>
      </c>
      <c r="I92" s="92"/>
      <c r="J92" s="92"/>
      <c r="K92" s="92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A93" s="9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 t="s">
        <v>106</v>
      </c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/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93" t="s">
        <v>107</v>
      </c>
      <c r="E97" s="93"/>
      <c r="F97" s="93"/>
      <c r="G97" s="93"/>
      <c r="H97" s="9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3"/>
      <c r="E98" s="92" t="s">
        <v>108</v>
      </c>
      <c r="F98" s="92"/>
      <c r="G98" s="92"/>
      <c r="H98" s="3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</sheetData>
  <mergeCells count="11">
    <mergeCell ref="H92:K92"/>
    <mergeCell ref="D97:H97"/>
    <mergeCell ref="E98:G98"/>
    <mergeCell ref="A1:P1"/>
    <mergeCell ref="A2:P2"/>
    <mergeCell ref="A3:P3"/>
    <mergeCell ref="A4:P4"/>
    <mergeCell ref="A5:P5"/>
    <mergeCell ref="H91:K91"/>
    <mergeCell ref="C91:D91"/>
    <mergeCell ref="C92:D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2026-01-06T18:49:04Z</cp:lastPrinted>
  <dcterms:created xsi:type="dcterms:W3CDTF">2025-04-15T16:34:16Z</dcterms:created>
  <dcterms:modified xsi:type="dcterms:W3CDTF">2026-01-06T18:52:49Z</dcterms:modified>
</cp:coreProperties>
</file>