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C78F7423-A484-4DD3-B08F-87358482B2F9}" xr6:coauthVersionLast="47" xr6:coauthVersionMax="47" xr10:uidLastSave="{00000000-0000-0000-0000-000000000000}"/>
  <bookViews>
    <workbookView xWindow="-120" yWindow="-120" windowWidth="29040" windowHeight="15720" xr2:uid="{4C737A65-C6FA-4A2B-8057-50D425F16EE5}"/>
  </bookViews>
  <sheets>
    <sheet name="NOM INTERINATO JULIO 2025 " sheetId="1" r:id="rId1"/>
  </sheets>
  <definedNames>
    <definedName name="_xlnm.Print_Area" localSheetId="0">'NOM INTERINATO JULIO 2025 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J30" i="1"/>
  <c r="I30" i="1"/>
  <c r="H30" i="1"/>
  <c r="G30" i="1"/>
  <c r="E30" i="1"/>
  <c r="D30" i="1"/>
  <c r="L27" i="1"/>
  <c r="J27" i="1"/>
  <c r="I27" i="1"/>
  <c r="H27" i="1"/>
  <c r="G27" i="1"/>
  <c r="E27" i="1"/>
  <c r="M26" i="1"/>
  <c r="L26" i="1"/>
  <c r="J23" i="1"/>
  <c r="I23" i="1"/>
  <c r="H23" i="1"/>
  <c r="G23" i="1"/>
  <c r="E23" i="1"/>
  <c r="L22" i="1"/>
  <c r="L23" i="1" s="1"/>
  <c r="M23" i="1" s="1"/>
  <c r="L19" i="1"/>
  <c r="M19" i="1" s="1"/>
  <c r="J19" i="1"/>
  <c r="I19" i="1"/>
  <c r="H19" i="1"/>
  <c r="G19" i="1"/>
  <c r="E19" i="1"/>
  <c r="M18" i="1"/>
  <c r="L18" i="1"/>
  <c r="J15" i="1"/>
  <c r="I15" i="1"/>
  <c r="H15" i="1"/>
  <c r="G15" i="1"/>
  <c r="E15" i="1"/>
  <c r="L14" i="1"/>
  <c r="L15" i="1" s="1"/>
  <c r="M15" i="1" s="1"/>
  <c r="M27" i="1" l="1"/>
  <c r="M14" i="1"/>
  <c r="M22" i="1"/>
  <c r="M30" i="1" s="1"/>
</calcChain>
</file>

<file path=xl/sharedStrings.xml><?xml version="1.0" encoding="utf-8"?>
<sst xmlns="http://schemas.openxmlformats.org/spreadsheetml/2006/main" count="44" uniqueCount="40">
  <si>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</si>
  <si>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</si>
  <si>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</si>
  <si>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JULIO 2025</t>
  </si>
  <si>
    <t>CAPITULO: 0211    SUBCAPITULO: 01     DAF: 01     UE: 0006    PROGRAMA: 17    SUBPROGRAMA: 02    PROYECTO: 0    ACTIVIDAD: 0001    CUENTA:  2.1.1.2.11     FONDO: 0100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</si>
  <si>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</si>
  <si>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</si>
  <si>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</si>
  <si>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</si>
  <si>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</si>
  <si>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</si>
  <si>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</si>
  <si>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</si>
  <si>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</si>
  <si>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</si>
  <si>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</si>
  <si>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</si>
  <si>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DIVISIÓN DE SERVICIOS GENERALES</t>
  </si>
  <si>
    <t xml:space="preserve">ELIZABETH VARGAS MERCEDES </t>
  </si>
  <si>
    <t>F</t>
  </si>
  <si>
    <t>ENC. DE LA DIVISIÓN DE SERVICIOS GENERALES</t>
  </si>
  <si>
    <t>Subtotal:</t>
  </si>
  <si>
    <t>SECCIÓN DE ALMACEN Y SUMINISTRO</t>
  </si>
  <si>
    <t xml:space="preserve">MANUELA PERALTA PICHARDO </t>
  </si>
  <si>
    <t>ENC. SECCIÓN DE ALMACEN Y SUMINISTRO</t>
  </si>
  <si>
    <t xml:space="preserve">DEPARTAMENTO DE INGENIERIA SISMO-RESISTENCIA </t>
  </si>
  <si>
    <t xml:space="preserve">ALEXANDER MENDEZ PINEDA </t>
  </si>
  <si>
    <t>M</t>
  </si>
  <si>
    <t>TÉCNICO EN INTRUMENTACION DE ESTRUCTURA</t>
  </si>
  <si>
    <t>Subtotal :</t>
  </si>
  <si>
    <t>DEPARTAMENTO DE EVALUACION Y DISEÑO ARQUITECTONICO</t>
  </si>
  <si>
    <t xml:space="preserve">HENRY BELTRAN DE PAULA </t>
  </si>
  <si>
    <t>DIBUJANTE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</si>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</sst>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Aptos Narrow"/>
      <family val="2"/>
      <scheme val="minor"/>
    </font>
    <font>
      <b/>
      <sz val="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/>
    </xf>
    <xf numFmtId="164" fontId="5" fillId="3" borderId="3" xfId="1" applyFont="1" applyFill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/>
    <xf numFmtId="164" fontId="6" fillId="0" borderId="2" xfId="1" applyFont="1" applyFill="1" applyBorder="1"/>
    <xf numFmtId="2" fontId="6" fillId="0" borderId="2" xfId="1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4" fontId="6" fillId="2" borderId="2" xfId="1" applyFont="1" applyFill="1" applyBorder="1"/>
    <xf numFmtId="2" fontId="6" fillId="2" borderId="2" xfId="1" applyNumberFormat="1" applyFont="1" applyFill="1" applyBorder="1"/>
    <xf numFmtId="164" fontId="6" fillId="2" borderId="2" xfId="1" applyFont="1" applyFill="1" applyBorder="1" applyAlignment="1"/>
    <xf numFmtId="164" fontId="7" fillId="2" borderId="2" xfId="1" applyFont="1" applyFill="1" applyBorder="1"/>
    <xf numFmtId="0" fontId="0" fillId="2" borderId="0" xfId="0" applyFill="1"/>
    <xf numFmtId="0" fontId="4" fillId="0" borderId="2" xfId="0" applyFont="1" applyBorder="1" applyAlignment="1">
      <alignment vertical="center"/>
    </xf>
    <xf numFmtId="164" fontId="4" fillId="0" borderId="2" xfId="1" applyFont="1" applyFill="1" applyBorder="1"/>
    <xf numFmtId="2" fontId="4" fillId="0" borderId="2" xfId="1" applyNumberFormat="1" applyFont="1" applyFill="1" applyBorder="1"/>
    <xf numFmtId="0" fontId="8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2" fontId="4" fillId="0" borderId="2" xfId="0" applyNumberFormat="1" applyFont="1" applyBorder="1"/>
    <xf numFmtId="164" fontId="4" fillId="0" borderId="2" xfId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2" fontId="6" fillId="0" borderId="2" xfId="1" applyNumberFormat="1" applyFont="1" applyFill="1" applyBorder="1"/>
    <xf numFmtId="164" fontId="6" fillId="0" borderId="2" xfId="1" applyFont="1" applyFill="1" applyBorder="1" applyAlignment="1"/>
    <xf numFmtId="164" fontId="7" fillId="0" borderId="2" xfId="1" applyFont="1" applyFill="1" applyBorder="1"/>
    <xf numFmtId="0" fontId="6" fillId="0" borderId="2" xfId="0" applyFont="1" applyBorder="1" applyAlignment="1">
      <alignment horizontal="left" wrapText="1"/>
    </xf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164" fontId="4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 wrapText="1"/>
    </xf>
    <xf numFmtId="4" fontId="10" fillId="5" borderId="0" xfId="0" applyNumberFormat="1" applyFont="1" applyFill="1" applyAlignment="1">
      <alignment horizontal="right"/>
    </xf>
    <xf numFmtId="2" fontId="10" fillId="5" borderId="0" xfId="0" applyNumberFormat="1" applyFont="1" applyFill="1" applyAlignment="1">
      <alignment horizontal="right"/>
    </xf>
    <xf numFmtId="4" fontId="9" fillId="5" borderId="0" xfId="0" applyNumberFormat="1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5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2" fontId="9" fillId="2" borderId="0" xfId="1" applyNumberFormat="1" applyFont="1" applyFill="1"/>
    <xf numFmtId="0" fontId="9" fillId="2" borderId="0" xfId="0" applyFont="1" applyFill="1" applyAlignment="1">
      <alignment horizontal="center"/>
    </xf>
    <xf numFmtId="164" fontId="9" fillId="2" borderId="0" xfId="1" applyFont="1" applyFill="1"/>
    <xf numFmtId="0" fontId="10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1571626</xdr:colOff>
      <xdr:row>0</xdr:row>
      <xdr:rowOff>158750</xdr:rowOff>
    </xdr:from>
    <xdr:to>
      <xdr:col>4</xdr:col>
      <xdr:colOff>609321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FB92DB-A6D7-4188-BD8B-DF493B9D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158750"/>
          <a:ext cx="1361795" cy="587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395923</xdr:colOff>
      <xdr:row>0</xdr:row>
      <xdr:rowOff>118550</xdr:rowOff>
    </xdr:from>
    <xdr:to>
      <xdr:col>6</xdr:col>
      <xdr:colOff>468569</xdr:colOff>
      <xdr:row>4</xdr:row>
      <xdr:rowOff>55050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6ED8CDB-1C6F-4754-B02B-AE28BDC9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4798" y="118550"/>
          <a:ext cx="1587121" cy="69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46</xdr:row>
      <xdr:rowOff>97996</xdr:rowOff>
    </xdr:from>
    <xdr:to>
      <xdr:col>3</xdr:col>
      <xdr:colOff>2072090</xdr:colOff>
      <xdr:row>50</xdr:row>
      <xdr:rowOff>139325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CD64A5-586A-4F75-B177-8458724C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748615" y="7622746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46</xdr:row>
      <xdr:rowOff>806</xdr:rowOff>
    </xdr:from>
    <xdr:to>
      <xdr:col>6</xdr:col>
      <xdr:colOff>15640</xdr:colOff>
      <xdr:row>50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5C36662-774F-45CC-BA59-3596EEEB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596143" y="7525556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6736-8735-43FF-88B6-5D3F996FA6A2}">
  <sheetPr>
    <pageSetUpPr fitToPage="1"/>
  </sheetPr>
  <dimension ref="B5:M60"/>
  <sheetViews>
    <sheetView showGridLines="0" tabSelected="1" zoomScale="124" zoomScaleNormal="124" zoomScaleSheetLayoutView="100" workbookViewId="0">
      <selection activeCell="D30" sqref="D30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8.7109375" customWidth="1"/>
    <col min="4" max="4" width="34.85546875" customWidth="1"/>
    <col min="5" max="5" width="13" customWidth="1"/>
    <col min="6" max="6" width="9.7109375" customWidth="1"/>
    <col min="7" max="7" width="14.5703125" customWidth="1"/>
    <col min="11" max="11" width="9.28515625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/>
      <c r="C11" s="4" t="s">
        <v>5</v>
      </c>
      <c r="D11" s="4" t="s">
        <v>6</v>
      </c>
      <c r="E11" s="5" t="s">
        <v>7</v>
      </c>
      <c r="F11" s="6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</row>
    <row r="12" spans="2:13" ht="16.5" customHeight="1" x14ac:dyDescent="0.25">
      <c r="B12" s="8"/>
      <c r="C12" s="8"/>
      <c r="D12" s="8"/>
      <c r="E12" s="5" t="s">
        <v>16</v>
      </c>
      <c r="F12" s="9"/>
      <c r="G12" s="10"/>
      <c r="H12" s="10"/>
      <c r="I12" s="10"/>
      <c r="J12" s="10"/>
      <c r="K12" s="10"/>
      <c r="L12" s="10"/>
      <c r="M12" s="10"/>
    </row>
    <row r="13" spans="2:13" ht="12" customHeight="1" x14ac:dyDescent="0.25">
      <c r="B13" s="11" t="s">
        <v>17</v>
      </c>
      <c r="C13" s="11"/>
      <c r="D13" s="12"/>
      <c r="E13" s="12"/>
      <c r="F13" s="12"/>
      <c r="G13" s="13"/>
      <c r="H13" s="14"/>
      <c r="I13" s="13"/>
      <c r="J13" s="13"/>
      <c r="K13" s="13"/>
      <c r="L13" s="13"/>
      <c r="M13" s="13"/>
    </row>
    <row r="14" spans="2:13" s="22" customFormat="1" ht="12" customHeight="1" x14ac:dyDescent="0.25">
      <c r="B14" s="15" t="s">
        <v>18</v>
      </c>
      <c r="C14" s="16" t="s">
        <v>19</v>
      </c>
      <c r="D14" s="17" t="s">
        <v>20</v>
      </c>
      <c r="E14" s="18">
        <v>46500</v>
      </c>
      <c r="F14" s="19">
        <v>0</v>
      </c>
      <c r="G14" s="20">
        <v>46500</v>
      </c>
      <c r="H14" s="20">
        <v>1334.55</v>
      </c>
      <c r="I14" s="20">
        <v>8816.5</v>
      </c>
      <c r="J14" s="20">
        <v>1413.6</v>
      </c>
      <c r="K14" s="19">
        <v>0</v>
      </c>
      <c r="L14" s="21">
        <f>+H14+I14+J14+K14</f>
        <v>11564.65</v>
      </c>
      <c r="M14" s="18">
        <f>+G14-L14</f>
        <v>34935.35</v>
      </c>
    </row>
    <row r="15" spans="2:13" s="26" customFormat="1" ht="12" customHeight="1" x14ac:dyDescent="0.25">
      <c r="B15" s="11" t="s">
        <v>21</v>
      </c>
      <c r="C15" s="11"/>
      <c r="D15" s="23">
        <v>1</v>
      </c>
      <c r="E15" s="24">
        <f>+E14</f>
        <v>46500</v>
      </c>
      <c r="F15" s="25">
        <v>0</v>
      </c>
      <c r="G15" s="24">
        <f t="shared" ref="G15:L15" si="0">+G14</f>
        <v>46500</v>
      </c>
      <c r="H15" s="24">
        <f t="shared" si="0"/>
        <v>1334.55</v>
      </c>
      <c r="I15" s="24">
        <f t="shared" si="0"/>
        <v>8816.5</v>
      </c>
      <c r="J15" s="24">
        <f>+J14</f>
        <v>1413.6</v>
      </c>
      <c r="K15" s="25">
        <v>0</v>
      </c>
      <c r="L15" s="24">
        <f t="shared" si="0"/>
        <v>11564.65</v>
      </c>
      <c r="M15" s="24">
        <f>+G15-L15</f>
        <v>34935.35</v>
      </c>
    </row>
    <row r="16" spans="2:13" ht="12" customHeight="1" x14ac:dyDescent="0.25">
      <c r="B16" s="27"/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</row>
    <row r="17" spans="2:13" ht="12" customHeight="1" x14ac:dyDescent="0.25">
      <c r="B17" s="11" t="s">
        <v>22</v>
      </c>
      <c r="C17" s="27"/>
      <c r="D17" s="28"/>
      <c r="E17" s="27"/>
      <c r="F17" s="27"/>
      <c r="G17" s="27"/>
      <c r="H17" s="27"/>
      <c r="I17" s="27"/>
      <c r="J17" s="27"/>
      <c r="K17" s="27"/>
      <c r="L17" s="27"/>
      <c r="M17" s="27"/>
    </row>
    <row r="18" spans="2:13" s="22" customFormat="1" ht="18.75" customHeight="1" x14ac:dyDescent="0.25">
      <c r="B18" s="15" t="s">
        <v>23</v>
      </c>
      <c r="C18" s="16" t="s">
        <v>19</v>
      </c>
      <c r="D18" s="17" t="s">
        <v>24</v>
      </c>
      <c r="E18" s="18">
        <v>46500</v>
      </c>
      <c r="F18" s="19">
        <v>0</v>
      </c>
      <c r="G18" s="20">
        <v>46500</v>
      </c>
      <c r="H18" s="20">
        <v>1334.55</v>
      </c>
      <c r="I18" s="20">
        <v>8816.5</v>
      </c>
      <c r="J18" s="20">
        <v>1413.6</v>
      </c>
      <c r="K18" s="19">
        <v>0</v>
      </c>
      <c r="L18" s="21">
        <f>+H18+I18+J18+K18</f>
        <v>11564.65</v>
      </c>
      <c r="M18" s="18">
        <f>+G18-L18</f>
        <v>34935.35</v>
      </c>
    </row>
    <row r="19" spans="2:13" s="26" customFormat="1" ht="15.75" customHeight="1" x14ac:dyDescent="0.25">
      <c r="B19" s="11" t="s">
        <v>21</v>
      </c>
      <c r="C19" s="11"/>
      <c r="D19" s="23">
        <v>1</v>
      </c>
      <c r="E19" s="24">
        <f>+E18</f>
        <v>46500</v>
      </c>
      <c r="F19" s="25">
        <v>0</v>
      </c>
      <c r="G19" s="24">
        <f t="shared" ref="G19:I19" si="1">+G18</f>
        <v>46500</v>
      </c>
      <c r="H19" s="24">
        <f t="shared" si="1"/>
        <v>1334.55</v>
      </c>
      <c r="I19" s="24">
        <f t="shared" si="1"/>
        <v>8816.5</v>
      </c>
      <c r="J19" s="24">
        <f>+J18</f>
        <v>1413.6</v>
      </c>
      <c r="K19" s="25">
        <v>0</v>
      </c>
      <c r="L19" s="24">
        <f t="shared" ref="L19" si="2">+L18</f>
        <v>11564.65</v>
      </c>
      <c r="M19" s="24">
        <f>+G19-L19</f>
        <v>34935.35</v>
      </c>
    </row>
    <row r="20" spans="2:13" ht="12" customHeight="1" x14ac:dyDescent="0.25">
      <c r="B20" s="27"/>
      <c r="C20" s="27"/>
      <c r="D20" s="28"/>
      <c r="E20" s="27"/>
      <c r="F20" s="27"/>
      <c r="G20" s="27"/>
      <c r="H20" s="27"/>
      <c r="I20" s="27"/>
      <c r="J20" s="27"/>
      <c r="K20" s="27"/>
      <c r="L20" s="27"/>
      <c r="M20" s="27"/>
    </row>
    <row r="21" spans="2:13" ht="12" customHeight="1" x14ac:dyDescent="0.25">
      <c r="B21" s="29" t="s">
        <v>25</v>
      </c>
      <c r="C21" s="11"/>
      <c r="D21" s="23"/>
      <c r="E21" s="30"/>
      <c r="F21" s="31"/>
      <c r="G21" s="30"/>
      <c r="H21" s="32"/>
      <c r="I21" s="32"/>
      <c r="J21" s="32"/>
      <c r="K21" s="25"/>
      <c r="L21" s="24"/>
      <c r="M21" s="24"/>
    </row>
    <row r="22" spans="2:13" ht="12" customHeight="1" x14ac:dyDescent="0.25">
      <c r="B22" s="12" t="s">
        <v>26</v>
      </c>
      <c r="C22" s="33" t="s">
        <v>27</v>
      </c>
      <c r="D22" s="34" t="s">
        <v>28</v>
      </c>
      <c r="E22" s="13">
        <v>11500</v>
      </c>
      <c r="F22" s="35">
        <v>0</v>
      </c>
      <c r="G22" s="36">
        <v>11500</v>
      </c>
      <c r="H22" s="36">
        <v>330.05</v>
      </c>
      <c r="I22" s="36">
        <v>1623.06</v>
      </c>
      <c r="J22" s="36">
        <v>349.6</v>
      </c>
      <c r="K22" s="35">
        <v>0</v>
      </c>
      <c r="L22" s="37">
        <f>+H22+I22+J22+K22</f>
        <v>2302.71</v>
      </c>
      <c r="M22" s="13">
        <f>+G22-L22</f>
        <v>9197.2900000000009</v>
      </c>
    </row>
    <row r="23" spans="2:13" ht="12" customHeight="1" x14ac:dyDescent="0.25">
      <c r="B23" s="11" t="s">
        <v>29</v>
      </c>
      <c r="C23" s="11"/>
      <c r="D23" s="23">
        <v>1</v>
      </c>
      <c r="E23" s="24">
        <f t="shared" ref="E23" si="3">+E22</f>
        <v>11500</v>
      </c>
      <c r="F23" s="25">
        <v>0</v>
      </c>
      <c r="G23" s="24">
        <f t="shared" ref="G23:J23" si="4">+G22</f>
        <v>11500</v>
      </c>
      <c r="H23" s="24">
        <f t="shared" si="4"/>
        <v>330.05</v>
      </c>
      <c r="I23" s="24">
        <f t="shared" si="4"/>
        <v>1623.06</v>
      </c>
      <c r="J23" s="24">
        <f t="shared" si="4"/>
        <v>349.6</v>
      </c>
      <c r="K23" s="25">
        <v>0</v>
      </c>
      <c r="L23" s="24">
        <f t="shared" ref="L23" si="5">+L22</f>
        <v>2302.71</v>
      </c>
      <c r="M23" s="24">
        <f>+G23-L23</f>
        <v>9197.2900000000009</v>
      </c>
    </row>
    <row r="24" spans="2:13" ht="12" customHeight="1" x14ac:dyDescent="0.25">
      <c r="B24" s="11"/>
      <c r="C24" s="11"/>
      <c r="D24" s="23"/>
      <c r="E24" s="30"/>
      <c r="F24" s="31"/>
      <c r="G24" s="30"/>
      <c r="H24" s="32"/>
      <c r="I24" s="32"/>
      <c r="J24" s="32"/>
      <c r="K24" s="25"/>
      <c r="L24" s="24"/>
      <c r="M24" s="24"/>
    </row>
    <row r="25" spans="2:13" ht="12" customHeight="1" x14ac:dyDescent="0.25">
      <c r="B25" s="29" t="s">
        <v>30</v>
      </c>
      <c r="C25" s="11"/>
      <c r="D25" s="23"/>
      <c r="E25" s="30"/>
      <c r="F25" s="31"/>
      <c r="G25" s="30"/>
      <c r="H25" s="32"/>
      <c r="I25" s="32"/>
      <c r="J25" s="32"/>
      <c r="K25" s="25"/>
      <c r="L25" s="24"/>
      <c r="M25" s="24"/>
    </row>
    <row r="26" spans="2:13" ht="12" customHeight="1" x14ac:dyDescent="0.25">
      <c r="B26" s="12" t="s">
        <v>31</v>
      </c>
      <c r="C26" s="33" t="s">
        <v>27</v>
      </c>
      <c r="D26" s="38" t="s">
        <v>32</v>
      </c>
      <c r="E26" s="13">
        <v>11500</v>
      </c>
      <c r="F26" s="35">
        <v>0</v>
      </c>
      <c r="G26" s="36">
        <v>11500</v>
      </c>
      <c r="H26" s="36">
        <v>330.05</v>
      </c>
      <c r="I26" s="36">
        <v>1623.06</v>
      </c>
      <c r="J26" s="36">
        <v>349.6</v>
      </c>
      <c r="K26" s="35">
        <v>0</v>
      </c>
      <c r="L26" s="37">
        <f>+H26+I26+J26+K26</f>
        <v>2302.71</v>
      </c>
      <c r="M26" s="13">
        <f>+G26-L26</f>
        <v>9197.2900000000009</v>
      </c>
    </row>
    <row r="27" spans="2:13" ht="12" customHeight="1" x14ac:dyDescent="0.25">
      <c r="B27" s="11" t="s">
        <v>29</v>
      </c>
      <c r="C27" s="11"/>
      <c r="D27" s="11">
        <v>1</v>
      </c>
      <c r="E27" s="24">
        <f>SUM(E26:E26)</f>
        <v>11500</v>
      </c>
      <c r="F27" s="25">
        <v>0</v>
      </c>
      <c r="G27" s="24">
        <f>SUM(G26:G26)</f>
        <v>11500</v>
      </c>
      <c r="H27" s="24">
        <f>SUM(H26:H26)</f>
        <v>330.05</v>
      </c>
      <c r="I27" s="24">
        <f>SUM(I26:I26)</f>
        <v>1623.06</v>
      </c>
      <c r="J27" s="24">
        <f>SUM(J26:J26)</f>
        <v>349.6</v>
      </c>
      <c r="K27" s="25">
        <v>0</v>
      </c>
      <c r="L27" s="24">
        <f>SUM(L26:L26)</f>
        <v>2302.71</v>
      </c>
      <c r="M27" s="24">
        <f>SUM(M26:M26)</f>
        <v>9197.2900000000009</v>
      </c>
    </row>
    <row r="28" spans="2:13" ht="12" customHeight="1" x14ac:dyDescent="0.25">
      <c r="B28" s="11"/>
      <c r="C28" s="11"/>
      <c r="D28" s="11"/>
      <c r="E28" s="30"/>
      <c r="F28" s="31"/>
      <c r="G28" s="30"/>
      <c r="H28" s="32"/>
      <c r="I28" s="32"/>
      <c r="J28" s="32"/>
      <c r="K28" s="25"/>
      <c r="L28" s="24"/>
      <c r="M28" s="24"/>
    </row>
    <row r="29" spans="2:13" ht="12" customHeight="1" x14ac:dyDescent="0.25">
      <c r="B29" s="11"/>
      <c r="C29" s="11"/>
      <c r="D29" s="11"/>
      <c r="E29" s="30"/>
      <c r="F29" s="31"/>
      <c r="G29" s="30"/>
      <c r="H29" s="32"/>
      <c r="I29" s="32"/>
      <c r="J29" s="32"/>
      <c r="K29" s="25"/>
      <c r="L29" s="24"/>
      <c r="M29" s="24"/>
    </row>
    <row r="30" spans="2:13" s="43" customFormat="1" ht="21" customHeight="1" x14ac:dyDescent="0.2">
      <c r="B30" s="39" t="s">
        <v>33</v>
      </c>
      <c r="C30" s="40"/>
      <c r="D30" s="39">
        <f>+D27+D23+D19+D15</f>
        <v>4</v>
      </c>
      <c r="E30" s="41">
        <f>+E26+E22+E18+E14</f>
        <v>116000</v>
      </c>
      <c r="F30" s="42">
        <v>0</v>
      </c>
      <c r="G30" s="41">
        <f t="shared" ref="G30:M30" si="6">+G26+G22+G18+G14</f>
        <v>116000</v>
      </c>
      <c r="H30" s="41">
        <f t="shared" si="6"/>
        <v>3329.2</v>
      </c>
      <c r="I30" s="41">
        <f t="shared" si="6"/>
        <v>20879.12</v>
      </c>
      <c r="J30" s="41">
        <f t="shared" si="6"/>
        <v>3526.4</v>
      </c>
      <c r="K30" s="42">
        <v>0</v>
      </c>
      <c r="L30" s="41">
        <f t="shared" si="6"/>
        <v>27734.720000000001</v>
      </c>
      <c r="M30" s="41">
        <f t="shared" si="6"/>
        <v>88265.279999999999</v>
      </c>
    </row>
    <row r="38" spans="2:12" ht="15" hidden="1" customHeight="1" x14ac:dyDescent="0.25"/>
    <row r="39" spans="2:12" ht="15" hidden="1" customHeight="1" x14ac:dyDescent="0.25"/>
    <row r="41" spans="2:12" ht="14.25" customHeight="1" x14ac:dyDescent="0.25"/>
    <row r="42" spans="2:12" ht="15" hidden="1" customHeight="1" x14ac:dyDescent="0.25"/>
    <row r="46" spans="2:12" ht="0.75" customHeight="1" x14ac:dyDescent="0.25"/>
    <row r="48" spans="2:12" ht="38.25" customHeight="1" x14ac:dyDescent="0.25">
      <c r="B48" s="44"/>
      <c r="C48" s="44"/>
      <c r="D48" s="45"/>
      <c r="E48" s="46"/>
      <c r="F48" s="47"/>
      <c r="G48" s="48" t="s">
        <v>34</v>
      </c>
      <c r="H48" s="48"/>
      <c r="I48" s="48"/>
      <c r="J48" s="48"/>
      <c r="K48" s="48"/>
      <c r="L48" s="48"/>
    </row>
    <row r="49" spans="2:13" x14ac:dyDescent="0.25">
      <c r="B49" s="49" t="s">
        <v>35</v>
      </c>
      <c r="C49" s="49"/>
      <c r="D49" s="50"/>
      <c r="E49" s="51"/>
      <c r="F49" s="51"/>
      <c r="G49" s="52" t="s">
        <v>36</v>
      </c>
      <c r="H49" s="52"/>
      <c r="I49" s="52"/>
      <c r="J49" s="52"/>
      <c r="K49" s="52"/>
      <c r="L49" s="52"/>
    </row>
    <row r="50" spans="2:13" x14ac:dyDescent="0.25">
      <c r="B50" s="44" t="s">
        <v>37</v>
      </c>
      <c r="C50" s="44"/>
      <c r="D50" s="51"/>
      <c r="E50" s="51"/>
      <c r="F50" s="53"/>
      <c r="G50" s="54" t="s">
        <v>38</v>
      </c>
      <c r="H50" s="54"/>
      <c r="I50" s="54"/>
      <c r="J50" s="54"/>
      <c r="K50" s="54"/>
      <c r="L50" s="54"/>
    </row>
    <row r="54" spans="2:13" ht="30" customHeight="1" x14ac:dyDescent="0.25"/>
    <row r="58" spans="2:13" x14ac:dyDescent="0.25">
      <c r="E58" s="55"/>
      <c r="F58" s="53"/>
      <c r="G58" s="51"/>
      <c r="H58" s="56"/>
      <c r="I58" s="56"/>
      <c r="J58" s="56"/>
      <c r="K58" s="56"/>
      <c r="L58" s="56"/>
      <c r="M58" s="56"/>
    </row>
    <row r="59" spans="2:13" x14ac:dyDescent="0.25">
      <c r="E59" s="57"/>
      <c r="F59" s="2"/>
      <c r="G59" s="2"/>
      <c r="H59" s="2"/>
      <c r="I59" s="2"/>
      <c r="J59" s="2"/>
      <c r="K59" s="58"/>
      <c r="L59" s="58"/>
      <c r="M59" s="59"/>
    </row>
    <row r="60" spans="2:13" ht="60" customHeight="1" x14ac:dyDescent="0.25">
      <c r="E60" s="60" t="s">
        <v>39</v>
      </c>
      <c r="F60" s="60"/>
      <c r="G60" s="60"/>
      <c r="H60" s="60"/>
      <c r="I60" s="60"/>
      <c r="J60" s="60"/>
      <c r="K60" s="60"/>
      <c r="L60" s="60"/>
      <c r="M60" s="60"/>
    </row>
  </sheetData>
  <mergeCells count="21">
    <mergeCell ref="G48:L48"/>
    <mergeCell ref="G49:L49"/>
    <mergeCell ref="G50:L50"/>
    <mergeCell ref="H58:M58"/>
    <mergeCell ref="F59:J5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02" bottom="0.08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INTERINATO JULIO 2025 </vt:lpstr>
      <vt:lpstr>'NOM INTERINATO JULIO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2025-08-01T13:17:19Z</dcterms:created>
  <dcterms:modified xsi:type="dcterms:W3CDTF">2025-08-01T13:17:39Z</dcterms:modified>
</cp:coreProperties>
</file>