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PORTAL NOMINAS 2025-\"/>
    </mc:Choice>
  </mc:AlternateContent>
  <xr:revisionPtr revIDLastSave="0" documentId="8_{579B5A05-571F-4283-943D-0256B0A01F75}" xr6:coauthVersionLast="47" xr6:coauthVersionMax="47" xr10:uidLastSave="{00000000-0000-0000-0000-000000000000}"/>
  <bookViews>
    <workbookView xWindow="-120" yWindow="-120" windowWidth="29040" windowHeight="15720" xr2:uid="{17E2979D-38B5-48B8-ACB3-D6742DA62438}"/>
  </bookViews>
  <sheets>
    <sheet name="NOM INTERINATO JUNIO 2025 " sheetId="1" r:id="rId1"/>
  </sheets>
  <definedNames>
    <definedName name="_xlnm.Print_Area" localSheetId="0">'NOM INTERINATO JUNIO 2025 '!$A$1:$N$79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9" i="1" s="1"/>
  <c r="I46" i="1"/>
  <c r="H46" i="1"/>
  <c r="H49" i="1" s="1"/>
  <c r="G46" i="1"/>
  <c r="E46" i="1"/>
  <c r="E49" i="1" s="1"/>
  <c r="L45" i="1"/>
  <c r="L46" i="1" s="1"/>
  <c r="L42" i="1"/>
  <c r="J42" i="1"/>
  <c r="I42" i="1"/>
  <c r="I49" i="1" s="1"/>
  <c r="H42" i="1"/>
  <c r="G42" i="1"/>
  <c r="G49" i="1" s="1"/>
  <c r="E42" i="1"/>
  <c r="M41" i="1"/>
  <c r="M42" i="1" s="1"/>
  <c r="L41" i="1"/>
  <c r="J38" i="1"/>
  <c r="I38" i="1"/>
  <c r="H38" i="1"/>
  <c r="G38" i="1"/>
  <c r="E38" i="1"/>
  <c r="L37" i="1"/>
  <c r="M37" i="1" s="1"/>
  <c r="L27" i="1"/>
  <c r="J27" i="1"/>
  <c r="I27" i="1"/>
  <c r="H27" i="1"/>
  <c r="G27" i="1"/>
  <c r="M27" i="1" s="1"/>
  <c r="E27" i="1"/>
  <c r="M26" i="1"/>
  <c r="L26" i="1"/>
  <c r="J23" i="1"/>
  <c r="I23" i="1"/>
  <c r="H23" i="1"/>
  <c r="G23" i="1"/>
  <c r="E23" i="1"/>
  <c r="L22" i="1"/>
  <c r="L23" i="1" s="1"/>
  <c r="M23" i="1" s="1"/>
  <c r="M46" i="1" l="1"/>
  <c r="M22" i="1"/>
  <c r="L38" i="1"/>
  <c r="M38" i="1" s="1"/>
  <c r="M45" i="1"/>
  <c r="M49" i="1" l="1"/>
  <c r="L49" i="1"/>
</calcChain>
</file>

<file path=xl/sharedStrings.xml><?xml version="1.0" encoding="utf-8"?>
<sst xmlns="http://schemas.openxmlformats.org/spreadsheetml/2006/main" count="65" uniqueCount="54">
  <si>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</si>
  <si>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</si>
  <si>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</si>
  <si>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JUNIO 2025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</si>
  <si>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</si>
  <si>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</si>
  <si>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</si>
  <si>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</si>
  <si>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</si>
  <si>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</si>
  <si>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</si>
  <si>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</si>
  <si>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</si>
  <si>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</si>
  <si>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</si>
  <si>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</si>
  <si>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</si>
  <si>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</si>
  <si>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</si>
  <si>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</si>
  <si>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</si>
  <si>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</si>
  <si>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</si>
  <si>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</si>
  <si>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</si>
  <si>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</si>
  <si>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TÉCNICO ADMINISTRATIVO</t>
  </si>
  <si>
    <t>DIVISIÓN DE SERVICIOS GENERALES</t>
  </si>
  <si>
    <t xml:space="preserve">ELIZABETH VARGAS MERCEDES </t>
  </si>
  <si>
    <t>ENC. DE LA DIVISIÓN DE SERVICIOS GENERALES</t>
  </si>
  <si>
    <t>SECCIÓN DE ALMACEN Y SUMINISTRO</t>
  </si>
  <si>
    <t xml:space="preserve">MANUELA PERALTA PICHARDO </t>
  </si>
  <si>
    <t>ENC. SECCIÓN DE ALMACEN Y SUMINISTRO</t>
  </si>
  <si>
    <t>DIVISIÓN DE CONTABILIDAD</t>
  </si>
  <si>
    <t>LUZ DEL ALBA MARTINEZ CAMPAÑA</t>
  </si>
  <si>
    <t>CONTADORA</t>
  </si>
  <si>
    <t>Subtotal</t>
  </si>
  <si>
    <t xml:space="preserve">DEPARTAMENTO DE INGENIERIA SISMO-RESISTENCIA </t>
  </si>
  <si>
    <t xml:space="preserve">ALEXANDER MENDEZ PINEDA </t>
  </si>
  <si>
    <t>TÉCNICO EN INTRUMENTACION DE ESTRUCTURA</t>
  </si>
  <si>
    <t>Subtotal :</t>
  </si>
  <si>
    <t>DEPARTAMENTO DE EVALUACION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</si>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</sst>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7" fillId="2" borderId="2" xfId="1" applyFont="1" applyFill="1" applyBorder="1"/>
    <xf numFmtId="2" fontId="7" fillId="2" borderId="2" xfId="1" applyNumberFormat="1" applyFont="1" applyFill="1" applyBorder="1"/>
    <xf numFmtId="164" fontId="7" fillId="2" borderId="2" xfId="1" applyFont="1" applyFill="1" applyBorder="1" applyAlignment="1"/>
    <xf numFmtId="164" fontId="3" fillId="2" borderId="2" xfId="1" applyFont="1" applyFill="1" applyBorder="1"/>
    <xf numFmtId="0" fontId="0" fillId="2" borderId="0" xfId="0" applyFill="1"/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164" fontId="5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5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1571626</xdr:colOff>
      <xdr:row>0</xdr:row>
      <xdr:rowOff>158750</xdr:rowOff>
    </xdr:from>
    <xdr:to>
      <xdr:col>4</xdr:col>
      <xdr:colOff>609321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6FC30D5-FD04-404D-A5CD-AF349D49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158750"/>
          <a:ext cx="1266545" cy="587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480419</xdr:colOff>
      <xdr:row>0</xdr:row>
      <xdr:rowOff>103188</xdr:rowOff>
    </xdr:from>
    <xdr:to>
      <xdr:col>6</xdr:col>
      <xdr:colOff>285749</xdr:colOff>
      <xdr:row>4</xdr:row>
      <xdr:rowOff>39688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9B7F88F7-EF53-4ED6-92C0-52B1449C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8794" y="103188"/>
          <a:ext cx="1319805" cy="69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65</xdr:row>
      <xdr:rowOff>97996</xdr:rowOff>
    </xdr:from>
    <xdr:to>
      <xdr:col>3</xdr:col>
      <xdr:colOff>2072090</xdr:colOff>
      <xdr:row>69</xdr:row>
      <xdr:rowOff>139326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36201D-121C-4F7B-AF74-A5936727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653365" y="10908871"/>
          <a:ext cx="1238250" cy="109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65</xdr:row>
      <xdr:rowOff>806</xdr:rowOff>
    </xdr:from>
    <xdr:to>
      <xdr:col>6</xdr:col>
      <xdr:colOff>15640</xdr:colOff>
      <xdr:row>69</xdr:row>
      <xdr:rowOff>108963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3F234-174A-4E21-8B12-6C3AA478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405643" y="10811681"/>
          <a:ext cx="1172847" cy="1165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2F56-FDA2-4A11-8380-4A0A1B4AAA10}">
  <sheetPr>
    <pageSetUpPr fitToPage="1"/>
  </sheetPr>
  <dimension ref="B5:N79"/>
  <sheetViews>
    <sheetView showGridLines="0" tabSelected="1" zoomScale="120" zoomScaleNormal="120" zoomScaleSheetLayoutView="100" workbookViewId="0">
      <selection activeCell="B8" sqref="B8:M8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3.425781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4" ht="16.5" customHeight="1" x14ac:dyDescent="0.25">
      <c r="B12" s="9"/>
      <c r="C12" s="9"/>
      <c r="D12" s="10"/>
      <c r="E12" s="6" t="s">
        <v>17</v>
      </c>
      <c r="F12" s="11"/>
      <c r="G12" s="12"/>
      <c r="H12" s="12"/>
      <c r="I12" s="12"/>
      <c r="J12" s="12"/>
      <c r="K12" s="12"/>
      <c r="L12" s="12"/>
      <c r="M12" s="12"/>
    </row>
    <row r="13" spans="2:14" ht="16.5" customHeight="1" x14ac:dyDescent="0.25">
      <c r="B13" s="13" t="s">
        <v>18</v>
      </c>
      <c r="C13" s="14"/>
      <c r="D13" s="15"/>
      <c r="E13" s="16"/>
      <c r="F13" s="17"/>
      <c r="G13" s="18"/>
      <c r="H13" s="19"/>
      <c r="I13" s="19"/>
      <c r="J13" s="19"/>
      <c r="K13" s="19"/>
      <c r="L13" s="19"/>
      <c r="M13" s="19"/>
      <c r="N13" s="20"/>
    </row>
    <row r="14" spans="2:14" ht="16.5" customHeight="1" x14ac:dyDescent="0.25">
      <c r="B14" s="21" t="s">
        <v>19</v>
      </c>
      <c r="C14" s="22" t="s">
        <v>20</v>
      </c>
      <c r="D14" s="21" t="s">
        <v>21</v>
      </c>
      <c r="E14" s="23">
        <v>16500</v>
      </c>
      <c r="F14" s="24">
        <v>0</v>
      </c>
      <c r="G14" s="25">
        <v>16500</v>
      </c>
      <c r="H14" s="25">
        <v>473.55</v>
      </c>
      <c r="I14" s="25">
        <v>2550.06</v>
      </c>
      <c r="J14" s="25">
        <v>501.6</v>
      </c>
      <c r="K14" s="24">
        <v>0</v>
      </c>
      <c r="L14" s="25">
        <v>3525.21</v>
      </c>
      <c r="M14" s="26">
        <v>12974.79</v>
      </c>
      <c r="N14" s="20"/>
    </row>
    <row r="15" spans="2:14" ht="16.5" customHeight="1" x14ac:dyDescent="0.25">
      <c r="B15" s="27" t="s">
        <v>22</v>
      </c>
      <c r="C15" s="14"/>
      <c r="D15" s="28">
        <v>1</v>
      </c>
      <c r="E15" s="29">
        <v>16500</v>
      </c>
      <c r="F15" s="30">
        <v>0</v>
      </c>
      <c r="G15" s="31">
        <v>16500</v>
      </c>
      <c r="H15" s="31">
        <v>473.55</v>
      </c>
      <c r="I15" s="31">
        <v>2550.06</v>
      </c>
      <c r="J15" s="31">
        <v>501.6</v>
      </c>
      <c r="K15" s="30">
        <v>0</v>
      </c>
      <c r="L15" s="31">
        <v>3525.21</v>
      </c>
      <c r="M15" s="32">
        <v>12974.79</v>
      </c>
      <c r="N15" s="20"/>
    </row>
    <row r="16" spans="2:14" ht="16.5" customHeight="1" x14ac:dyDescent="0.25">
      <c r="B16" s="27"/>
      <c r="C16" s="14"/>
      <c r="D16" s="28"/>
      <c r="E16" s="29"/>
      <c r="F16" s="30"/>
      <c r="G16" s="31"/>
      <c r="H16" s="31"/>
      <c r="I16" s="31"/>
      <c r="J16" s="31"/>
      <c r="K16" s="30"/>
      <c r="L16" s="31"/>
      <c r="M16" s="32"/>
      <c r="N16" s="20"/>
    </row>
    <row r="17" spans="2:14" ht="16.5" customHeight="1" x14ac:dyDescent="0.25">
      <c r="B17" s="27" t="s">
        <v>23</v>
      </c>
      <c r="C17" s="14"/>
      <c r="D17" s="28"/>
      <c r="E17" s="29"/>
      <c r="F17" s="30"/>
      <c r="G17" s="31"/>
      <c r="H17" s="31"/>
      <c r="I17" s="31"/>
      <c r="J17" s="31"/>
      <c r="K17" s="30"/>
      <c r="L17" s="31"/>
      <c r="M17" s="32"/>
      <c r="N17" s="20"/>
    </row>
    <row r="18" spans="2:14" ht="16.5" customHeight="1" x14ac:dyDescent="0.25">
      <c r="B18" s="33" t="s">
        <v>24</v>
      </c>
      <c r="C18" s="22" t="s">
        <v>25</v>
      </c>
      <c r="D18" s="21" t="s">
        <v>26</v>
      </c>
      <c r="E18" s="23">
        <v>11500</v>
      </c>
      <c r="F18" s="24">
        <v>0</v>
      </c>
      <c r="G18" s="25">
        <v>11500</v>
      </c>
      <c r="H18" s="25">
        <v>330.05</v>
      </c>
      <c r="I18" s="25">
        <v>1623.06</v>
      </c>
      <c r="J18" s="25">
        <v>349.6</v>
      </c>
      <c r="K18" s="24">
        <v>0</v>
      </c>
      <c r="L18" s="25">
        <v>2302.71</v>
      </c>
      <c r="M18" s="26">
        <v>9197.2900000000009</v>
      </c>
      <c r="N18" s="20"/>
    </row>
    <row r="19" spans="2:14" ht="16.5" customHeight="1" x14ac:dyDescent="0.25">
      <c r="B19" s="27" t="s">
        <v>22</v>
      </c>
      <c r="C19" s="14"/>
      <c r="D19" s="28">
        <v>1</v>
      </c>
      <c r="E19" s="29">
        <v>11500</v>
      </c>
      <c r="F19" s="30">
        <v>0</v>
      </c>
      <c r="G19" s="31">
        <v>11500</v>
      </c>
      <c r="H19" s="31">
        <v>330.05</v>
      </c>
      <c r="I19" s="31">
        <v>1623.06</v>
      </c>
      <c r="J19" s="31">
        <v>349.6</v>
      </c>
      <c r="K19" s="30">
        <v>0</v>
      </c>
      <c r="L19" s="31">
        <v>2302.71</v>
      </c>
      <c r="M19" s="32">
        <v>9197.2900000000009</v>
      </c>
      <c r="N19" s="20"/>
    </row>
    <row r="20" spans="2:14" ht="16.5" customHeight="1" x14ac:dyDescent="0.25">
      <c r="B20" s="14"/>
      <c r="C20" s="14"/>
      <c r="D20" s="14"/>
      <c r="E20" s="16"/>
      <c r="F20" s="17"/>
      <c r="G20" s="18"/>
      <c r="H20" s="19"/>
      <c r="I20" s="19"/>
      <c r="J20" s="19"/>
      <c r="K20" s="19"/>
      <c r="L20" s="19"/>
      <c r="M20" s="19"/>
      <c r="N20" s="20"/>
    </row>
    <row r="21" spans="2:14" ht="12" customHeight="1" x14ac:dyDescent="0.25">
      <c r="B21" s="34" t="s">
        <v>27</v>
      </c>
      <c r="C21" s="34"/>
      <c r="D21" s="35"/>
      <c r="E21" s="35"/>
      <c r="F21" s="35"/>
      <c r="G21" s="23"/>
      <c r="H21" s="36"/>
      <c r="I21" s="23"/>
      <c r="J21" s="23"/>
      <c r="K21" s="23"/>
      <c r="L21" s="23"/>
      <c r="M21" s="23"/>
    </row>
    <row r="22" spans="2:14" s="44" customFormat="1" ht="12" customHeight="1" x14ac:dyDescent="0.25">
      <c r="B22" s="37" t="s">
        <v>28</v>
      </c>
      <c r="C22" s="38" t="s">
        <v>25</v>
      </c>
      <c r="D22" s="39" t="s">
        <v>29</v>
      </c>
      <c r="E22" s="40">
        <v>46500</v>
      </c>
      <c r="F22" s="41">
        <v>0</v>
      </c>
      <c r="G22" s="42">
        <v>46500</v>
      </c>
      <c r="H22" s="42">
        <v>1334.55</v>
      </c>
      <c r="I22" s="42">
        <v>8816.5</v>
      </c>
      <c r="J22" s="42">
        <v>1413.6</v>
      </c>
      <c r="K22" s="41">
        <v>0</v>
      </c>
      <c r="L22" s="43">
        <f>+H22+I22+J22+K22</f>
        <v>11564.65</v>
      </c>
      <c r="M22" s="40">
        <f>+G22-L22</f>
        <v>34935.35</v>
      </c>
    </row>
    <row r="23" spans="2:14" s="45" customFormat="1" ht="12" customHeight="1" x14ac:dyDescent="0.25">
      <c r="B23" s="34" t="s">
        <v>22</v>
      </c>
      <c r="C23" s="34"/>
      <c r="D23" s="34">
        <v>1</v>
      </c>
      <c r="E23" s="29">
        <f>+E22</f>
        <v>46500</v>
      </c>
      <c r="F23" s="30">
        <v>0</v>
      </c>
      <c r="G23" s="29">
        <f t="shared" ref="G23:L23" si="0">+G22</f>
        <v>46500</v>
      </c>
      <c r="H23" s="29">
        <f t="shared" si="0"/>
        <v>1334.55</v>
      </c>
      <c r="I23" s="29">
        <f t="shared" si="0"/>
        <v>8816.5</v>
      </c>
      <c r="J23" s="29">
        <f>+J22</f>
        <v>1413.6</v>
      </c>
      <c r="K23" s="30">
        <v>0</v>
      </c>
      <c r="L23" s="29">
        <f t="shared" si="0"/>
        <v>11564.65</v>
      </c>
      <c r="M23" s="29">
        <f>+G23-L23</f>
        <v>34935.35</v>
      </c>
    </row>
    <row r="24" spans="2:14" ht="12" customHeight="1" x14ac:dyDescent="0.25">
      <c r="B24" s="46"/>
      <c r="C24" s="46"/>
      <c r="D24" s="47"/>
      <c r="E24" s="46"/>
      <c r="F24" s="46"/>
      <c r="G24" s="46"/>
      <c r="H24" s="46"/>
      <c r="I24" s="46"/>
      <c r="J24" s="46"/>
      <c r="K24" s="46"/>
      <c r="L24" s="46"/>
      <c r="M24" s="46"/>
    </row>
    <row r="25" spans="2:14" ht="12" customHeight="1" x14ac:dyDescent="0.25">
      <c r="B25" s="34" t="s">
        <v>30</v>
      </c>
      <c r="C25" s="46"/>
      <c r="D25" s="47"/>
      <c r="E25" s="46"/>
      <c r="F25" s="46"/>
      <c r="G25" s="46"/>
      <c r="H25" s="46"/>
      <c r="I25" s="46"/>
      <c r="J25" s="46"/>
      <c r="K25" s="46"/>
      <c r="L25" s="46"/>
      <c r="M25" s="46"/>
    </row>
    <row r="26" spans="2:14" s="44" customFormat="1" ht="18.75" customHeight="1" x14ac:dyDescent="0.25">
      <c r="B26" s="37" t="s">
        <v>31</v>
      </c>
      <c r="C26" s="38" t="s">
        <v>25</v>
      </c>
      <c r="D26" s="39" t="s">
        <v>32</v>
      </c>
      <c r="E26" s="40">
        <v>46500</v>
      </c>
      <c r="F26" s="41">
        <v>0</v>
      </c>
      <c r="G26" s="42">
        <v>46500</v>
      </c>
      <c r="H26" s="42">
        <v>1334.55</v>
      </c>
      <c r="I26" s="42">
        <v>8816.5</v>
      </c>
      <c r="J26" s="42">
        <v>1413.6</v>
      </c>
      <c r="K26" s="41">
        <v>0</v>
      </c>
      <c r="L26" s="43">
        <f>+H26+I26+J26+K26</f>
        <v>11564.65</v>
      </c>
      <c r="M26" s="40">
        <f>+G26-L26</f>
        <v>34935.35</v>
      </c>
    </row>
    <row r="27" spans="2:14" s="45" customFormat="1" ht="15.75" customHeight="1" x14ac:dyDescent="0.25">
      <c r="B27" s="34" t="s">
        <v>22</v>
      </c>
      <c r="C27" s="34"/>
      <c r="D27" s="34">
        <v>1</v>
      </c>
      <c r="E27" s="29">
        <f>+E26</f>
        <v>46500</v>
      </c>
      <c r="F27" s="30">
        <v>0</v>
      </c>
      <c r="G27" s="29">
        <f t="shared" ref="G27:I27" si="1">+G26</f>
        <v>46500</v>
      </c>
      <c r="H27" s="29">
        <f t="shared" si="1"/>
        <v>1334.55</v>
      </c>
      <c r="I27" s="29">
        <f t="shared" si="1"/>
        <v>8816.5</v>
      </c>
      <c r="J27" s="29">
        <f>+J26</f>
        <v>1413.6</v>
      </c>
      <c r="K27" s="30">
        <v>0</v>
      </c>
      <c r="L27" s="29">
        <f t="shared" ref="L27" si="2">+L26</f>
        <v>11564.65</v>
      </c>
      <c r="M27" s="29">
        <f>+G27-L27</f>
        <v>34935.35</v>
      </c>
    </row>
    <row r="28" spans="2:14" ht="12" customHeight="1" x14ac:dyDescent="0.25"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</row>
    <row r="29" spans="2:14" s="45" customFormat="1" ht="12" customHeight="1" x14ac:dyDescent="0.25">
      <c r="B29" s="34"/>
      <c r="C29" s="34"/>
      <c r="D29" s="34"/>
      <c r="E29" s="29"/>
      <c r="F29" s="30"/>
      <c r="G29" s="31"/>
      <c r="H29" s="31"/>
      <c r="I29" s="31"/>
      <c r="J29" s="31"/>
      <c r="K29" s="30"/>
      <c r="L29" s="32"/>
      <c r="M29" s="29"/>
    </row>
    <row r="30" spans="2:14" s="45" customFormat="1" ht="12" customHeight="1" x14ac:dyDescent="0.25">
      <c r="B30" s="34" t="s">
        <v>33</v>
      </c>
      <c r="C30" s="34"/>
      <c r="D30" s="34"/>
      <c r="E30" s="29"/>
      <c r="F30" s="30"/>
      <c r="G30" s="31"/>
      <c r="H30" s="31"/>
      <c r="I30" s="31"/>
      <c r="J30" s="31"/>
      <c r="K30" s="30"/>
      <c r="L30" s="32"/>
      <c r="M30" s="29"/>
    </row>
    <row r="31" spans="2:14" s="45" customFormat="1" ht="12" customHeight="1" x14ac:dyDescent="0.25">
      <c r="B31" s="35" t="s">
        <v>34</v>
      </c>
      <c r="C31" s="48" t="s">
        <v>25</v>
      </c>
      <c r="D31" s="35" t="s">
        <v>35</v>
      </c>
      <c r="E31" s="25">
        <v>22500</v>
      </c>
      <c r="F31" s="24">
        <v>0</v>
      </c>
      <c r="G31" s="25">
        <v>22500</v>
      </c>
      <c r="H31" s="25">
        <v>645.75</v>
      </c>
      <c r="I31" s="25">
        <v>3143.58</v>
      </c>
      <c r="J31" s="25">
        <v>684</v>
      </c>
      <c r="K31" s="24">
        <v>0</v>
      </c>
      <c r="L31" s="26">
        <v>4473.33</v>
      </c>
      <c r="M31" s="23">
        <v>18026.669999999998</v>
      </c>
    </row>
    <row r="32" spans="2:14" s="45" customFormat="1" ht="12" customHeight="1" x14ac:dyDescent="0.25">
      <c r="B32" s="34" t="s">
        <v>36</v>
      </c>
      <c r="C32" s="34"/>
      <c r="D32" s="34">
        <v>1</v>
      </c>
      <c r="E32" s="31">
        <v>22500</v>
      </c>
      <c r="F32" s="30">
        <v>0</v>
      </c>
      <c r="G32" s="31">
        <v>22500</v>
      </c>
      <c r="H32" s="31">
        <v>645.75</v>
      </c>
      <c r="I32" s="31">
        <v>3143.58</v>
      </c>
      <c r="J32" s="31">
        <v>684</v>
      </c>
      <c r="K32" s="30">
        <v>0</v>
      </c>
      <c r="L32" s="32">
        <v>4473.33</v>
      </c>
      <c r="M32" s="29">
        <v>18026.669999999998</v>
      </c>
    </row>
    <row r="33" spans="2:13" s="45" customFormat="1" ht="12" customHeight="1" x14ac:dyDescent="0.25">
      <c r="B33" s="34"/>
      <c r="C33" s="34"/>
      <c r="D33" s="34"/>
      <c r="E33" s="29"/>
      <c r="F33" s="30"/>
      <c r="G33" s="31"/>
      <c r="H33" s="31"/>
      <c r="I33" s="31"/>
      <c r="J33" s="31"/>
      <c r="K33" s="30"/>
      <c r="L33" s="32"/>
      <c r="M33" s="29"/>
    </row>
    <row r="34" spans="2:13" ht="12" customHeight="1" x14ac:dyDescent="0.25">
      <c r="B34" s="34"/>
      <c r="C34" s="34"/>
      <c r="D34" s="34"/>
      <c r="E34" s="49"/>
      <c r="F34" s="50"/>
      <c r="G34" s="49"/>
      <c r="H34" s="31"/>
      <c r="I34" s="31"/>
      <c r="J34" s="31"/>
      <c r="K34" s="30"/>
      <c r="L34" s="29"/>
      <c r="M34" s="29"/>
    </row>
    <row r="35" spans="2:13" ht="12" customHeight="1" x14ac:dyDescent="0.25">
      <c r="B35" s="34"/>
      <c r="C35" s="34"/>
      <c r="D35" s="34"/>
      <c r="E35" s="49"/>
      <c r="F35" s="50"/>
      <c r="G35" s="49"/>
      <c r="H35" s="31"/>
      <c r="I35" s="31"/>
      <c r="J35" s="31"/>
      <c r="K35" s="30"/>
      <c r="L35" s="29"/>
      <c r="M35" s="29"/>
    </row>
    <row r="36" spans="2:13" ht="12" customHeight="1" x14ac:dyDescent="0.25">
      <c r="B36" s="51" t="s">
        <v>37</v>
      </c>
      <c r="C36" s="34"/>
      <c r="D36" s="34"/>
      <c r="E36" s="49"/>
      <c r="F36" s="50"/>
      <c r="G36" s="49"/>
      <c r="H36" s="31"/>
      <c r="I36" s="31"/>
      <c r="J36" s="31"/>
      <c r="K36" s="30"/>
      <c r="L36" s="29"/>
      <c r="M36" s="29"/>
    </row>
    <row r="37" spans="2:13" ht="12" customHeight="1" x14ac:dyDescent="0.25">
      <c r="B37" s="35" t="s">
        <v>38</v>
      </c>
      <c r="C37" s="48" t="s">
        <v>20</v>
      </c>
      <c r="D37" s="52" t="s">
        <v>39</v>
      </c>
      <c r="E37" s="23">
        <v>11500</v>
      </c>
      <c r="F37" s="24">
        <v>0</v>
      </c>
      <c r="G37" s="25">
        <v>11500</v>
      </c>
      <c r="H37" s="25">
        <v>330.05</v>
      </c>
      <c r="I37" s="25">
        <v>1623.06</v>
      </c>
      <c r="J37" s="25">
        <v>349.6</v>
      </c>
      <c r="K37" s="24">
        <v>0</v>
      </c>
      <c r="L37" s="26">
        <f>+H37+I37+J37+K37</f>
        <v>2302.71</v>
      </c>
      <c r="M37" s="23">
        <f>+G37-L37</f>
        <v>9197.2900000000009</v>
      </c>
    </row>
    <row r="38" spans="2:13" ht="12" customHeight="1" x14ac:dyDescent="0.25">
      <c r="B38" s="34" t="s">
        <v>40</v>
      </c>
      <c r="C38" s="34"/>
      <c r="D38" s="34">
        <v>1</v>
      </c>
      <c r="E38" s="29">
        <f t="shared" ref="E38" si="3">+E37</f>
        <v>11500</v>
      </c>
      <c r="F38" s="30">
        <v>0</v>
      </c>
      <c r="G38" s="29">
        <f t="shared" ref="G38:J38" si="4">+G37</f>
        <v>11500</v>
      </c>
      <c r="H38" s="29">
        <f t="shared" si="4"/>
        <v>330.05</v>
      </c>
      <c r="I38" s="29">
        <f t="shared" si="4"/>
        <v>1623.06</v>
      </c>
      <c r="J38" s="29">
        <f t="shared" si="4"/>
        <v>349.6</v>
      </c>
      <c r="K38" s="30">
        <v>0</v>
      </c>
      <c r="L38" s="29">
        <f t="shared" ref="L38" si="5">+L37</f>
        <v>2302.71</v>
      </c>
      <c r="M38" s="29">
        <f>+G38-L38</f>
        <v>9197.2900000000009</v>
      </c>
    </row>
    <row r="39" spans="2:13" ht="12" customHeight="1" x14ac:dyDescent="0.25">
      <c r="B39" s="34"/>
      <c r="C39" s="34"/>
      <c r="D39" s="34"/>
      <c r="E39" s="49"/>
      <c r="F39" s="50"/>
      <c r="G39" s="49"/>
      <c r="H39" s="31"/>
      <c r="I39" s="31"/>
      <c r="J39" s="31"/>
      <c r="K39" s="30"/>
      <c r="L39" s="29"/>
      <c r="M39" s="29"/>
    </row>
    <row r="40" spans="2:13" ht="12" customHeight="1" x14ac:dyDescent="0.25">
      <c r="B40" s="51" t="s">
        <v>41</v>
      </c>
      <c r="C40" s="34"/>
      <c r="D40" s="34"/>
      <c r="E40" s="49"/>
      <c r="F40" s="50"/>
      <c r="G40" s="49"/>
      <c r="H40" s="31"/>
      <c r="I40" s="31"/>
      <c r="J40" s="31"/>
      <c r="K40" s="30"/>
      <c r="L40" s="29"/>
      <c r="M40" s="29"/>
    </row>
    <row r="41" spans="2:13" ht="12" customHeight="1" x14ac:dyDescent="0.25">
      <c r="B41" s="35" t="s">
        <v>42</v>
      </c>
      <c r="C41" s="48" t="s">
        <v>20</v>
      </c>
      <c r="D41" s="52" t="s">
        <v>43</v>
      </c>
      <c r="E41" s="23">
        <v>11500</v>
      </c>
      <c r="F41" s="24">
        <v>0</v>
      </c>
      <c r="G41" s="25">
        <v>11500</v>
      </c>
      <c r="H41" s="25">
        <v>330.05</v>
      </c>
      <c r="I41" s="25">
        <v>1623.06</v>
      </c>
      <c r="J41" s="25">
        <v>349.6</v>
      </c>
      <c r="K41" s="24">
        <v>0</v>
      </c>
      <c r="L41" s="26">
        <f>+H41+I41+J41+K41</f>
        <v>2302.71</v>
      </c>
      <c r="M41" s="23">
        <f>+G41-L41</f>
        <v>9197.2900000000009</v>
      </c>
    </row>
    <row r="42" spans="2:13" ht="12" customHeight="1" x14ac:dyDescent="0.25">
      <c r="B42" s="34" t="s">
        <v>40</v>
      </c>
      <c r="C42" s="34"/>
      <c r="D42" s="34">
        <v>1</v>
      </c>
      <c r="E42" s="29">
        <f>SUM(E41:E41)</f>
        <v>11500</v>
      </c>
      <c r="F42" s="30">
        <v>0</v>
      </c>
      <c r="G42" s="29">
        <f>SUM(G41:G41)</f>
        <v>11500</v>
      </c>
      <c r="H42" s="29">
        <f>SUM(H41:H41)</f>
        <v>330.05</v>
      </c>
      <c r="I42" s="29">
        <f>SUM(I41:I41)</f>
        <v>1623.06</v>
      </c>
      <c r="J42" s="29">
        <f>SUM(J41:J41)</f>
        <v>349.6</v>
      </c>
      <c r="K42" s="30">
        <v>0</v>
      </c>
      <c r="L42" s="29">
        <f>SUM(L41:L41)</f>
        <v>2302.71</v>
      </c>
      <c r="M42" s="29">
        <f>SUM(M41:M41)</f>
        <v>9197.2900000000009</v>
      </c>
    </row>
    <row r="43" spans="2:13" ht="12" customHeight="1" x14ac:dyDescent="0.25">
      <c r="B43" s="34"/>
      <c r="C43" s="34"/>
      <c r="D43" s="34"/>
      <c r="E43" s="49"/>
      <c r="F43" s="50"/>
      <c r="G43" s="49"/>
      <c r="H43" s="31"/>
      <c r="I43" s="31"/>
      <c r="J43" s="31"/>
      <c r="K43" s="30"/>
      <c r="L43" s="29"/>
      <c r="M43" s="29"/>
    </row>
    <row r="44" spans="2:13" ht="12" customHeight="1" x14ac:dyDescent="0.25">
      <c r="B44" s="34" t="s">
        <v>44</v>
      </c>
      <c r="C44" s="48"/>
      <c r="D44" s="13"/>
      <c r="E44" s="49"/>
      <c r="F44" s="50"/>
      <c r="G44" s="49"/>
      <c r="H44" s="31"/>
      <c r="I44" s="31"/>
      <c r="J44" s="31"/>
      <c r="K44" s="30"/>
      <c r="L44" s="29"/>
      <c r="M44" s="29"/>
    </row>
    <row r="45" spans="2:13" ht="12" customHeight="1" x14ac:dyDescent="0.25">
      <c r="B45" s="35" t="s">
        <v>45</v>
      </c>
      <c r="C45" s="48" t="s">
        <v>20</v>
      </c>
      <c r="D45" s="35" t="s">
        <v>46</v>
      </c>
      <c r="E45" s="23">
        <v>11500</v>
      </c>
      <c r="F45" s="24">
        <v>0</v>
      </c>
      <c r="G45" s="25">
        <v>11500</v>
      </c>
      <c r="H45" s="25">
        <v>330.05</v>
      </c>
      <c r="I45" s="25">
        <v>1623.06</v>
      </c>
      <c r="J45" s="25">
        <v>349.6</v>
      </c>
      <c r="K45" s="24">
        <v>0</v>
      </c>
      <c r="L45" s="26">
        <f>+H45+I45+J45+K45</f>
        <v>2302.71</v>
      </c>
      <c r="M45" s="23">
        <f>+G45-L45</f>
        <v>9197.2900000000009</v>
      </c>
    </row>
    <row r="46" spans="2:13" ht="12" customHeight="1" x14ac:dyDescent="0.25">
      <c r="B46" s="34" t="s">
        <v>40</v>
      </c>
      <c r="C46" s="34"/>
      <c r="D46" s="34">
        <v>1</v>
      </c>
      <c r="E46" s="29">
        <f>+E45</f>
        <v>11500</v>
      </c>
      <c r="F46" s="30">
        <v>0</v>
      </c>
      <c r="G46" s="29">
        <f t="shared" ref="G46:J46" si="6">+G45</f>
        <v>11500</v>
      </c>
      <c r="H46" s="29">
        <f t="shared" si="6"/>
        <v>330.05</v>
      </c>
      <c r="I46" s="29">
        <f t="shared" si="6"/>
        <v>1623.06</v>
      </c>
      <c r="J46" s="29">
        <f t="shared" si="6"/>
        <v>349.6</v>
      </c>
      <c r="K46" s="30">
        <v>0</v>
      </c>
      <c r="L46" s="29">
        <f t="shared" ref="L46" si="7">+L45</f>
        <v>2302.71</v>
      </c>
      <c r="M46" s="29">
        <f>+G46-L46</f>
        <v>9197.2900000000009</v>
      </c>
    </row>
    <row r="47" spans="2:13" ht="12" customHeight="1" x14ac:dyDescent="0.25">
      <c r="B47" s="34"/>
      <c r="C47" s="34"/>
      <c r="D47" s="34"/>
      <c r="E47" s="29"/>
      <c r="F47" s="30"/>
      <c r="G47" s="29"/>
      <c r="H47" s="29"/>
      <c r="I47" s="29"/>
      <c r="J47" s="29"/>
      <c r="K47" s="30"/>
      <c r="L47" s="29"/>
      <c r="M47" s="29"/>
    </row>
    <row r="48" spans="2:13" ht="12" customHeight="1" x14ac:dyDescent="0.25">
      <c r="B48" s="34"/>
      <c r="C48" s="34"/>
      <c r="D48" s="53"/>
      <c r="E48" s="49"/>
      <c r="F48" s="50"/>
      <c r="G48" s="49"/>
      <c r="H48" s="31"/>
      <c r="I48" s="31"/>
      <c r="J48" s="31"/>
      <c r="K48" s="30"/>
      <c r="L48" s="29"/>
      <c r="M48" s="29"/>
    </row>
    <row r="49" spans="2:13" s="58" customFormat="1" ht="15.75" customHeight="1" x14ac:dyDescent="0.2">
      <c r="B49" s="54" t="s">
        <v>47</v>
      </c>
      <c r="C49" s="55"/>
      <c r="D49" s="54">
        <v>8</v>
      </c>
      <c r="E49" s="56">
        <f>+E46+E42+E38++E32++E23+E27+E19+E15</f>
        <v>178000</v>
      </c>
      <c r="F49" s="57">
        <v>0</v>
      </c>
      <c r="G49" s="56">
        <f>+G46+G42+G38++G32++G23+G27+G19+G15</f>
        <v>178000</v>
      </c>
      <c r="H49" s="56">
        <f t="shared" ref="H49:M49" si="8">+H46+H42+H38++H32++H23+H27+H19+H15</f>
        <v>5108.6000000000004</v>
      </c>
      <c r="I49" s="56">
        <f t="shared" si="8"/>
        <v>29818.880000000005</v>
      </c>
      <c r="J49" s="56">
        <f t="shared" si="8"/>
        <v>5411.2000000000007</v>
      </c>
      <c r="K49" s="57">
        <v>0</v>
      </c>
      <c r="L49" s="56">
        <f t="shared" si="8"/>
        <v>40338.68</v>
      </c>
      <c r="M49" s="56">
        <f t="shared" si="8"/>
        <v>137661.32</v>
      </c>
    </row>
    <row r="57" spans="2:13" ht="15" hidden="1" customHeight="1" x14ac:dyDescent="0.25"/>
    <row r="58" spans="2:13" ht="15" hidden="1" customHeight="1" x14ac:dyDescent="0.25"/>
    <row r="60" spans="2:13" ht="14.25" customHeight="1" x14ac:dyDescent="0.25"/>
    <row r="61" spans="2:13" ht="15" hidden="1" customHeight="1" x14ac:dyDescent="0.25"/>
    <row r="65" spans="2:13" ht="0.75" customHeight="1" x14ac:dyDescent="0.25"/>
    <row r="67" spans="2:13" ht="38.25" customHeight="1" x14ac:dyDescent="0.25">
      <c r="B67" s="59"/>
      <c r="C67" s="59"/>
      <c r="D67" s="60"/>
      <c r="E67" s="61"/>
      <c r="F67" s="62"/>
      <c r="G67" s="63" t="s">
        <v>48</v>
      </c>
      <c r="H67" s="63"/>
      <c r="I67" s="63"/>
      <c r="J67" s="63"/>
      <c r="K67" s="63"/>
      <c r="L67" s="63"/>
    </row>
    <row r="68" spans="2:13" x14ac:dyDescent="0.25">
      <c r="B68" s="64" t="s">
        <v>49</v>
      </c>
      <c r="C68" s="64"/>
      <c r="D68" s="65"/>
      <c r="E68" s="66"/>
      <c r="F68" s="66"/>
      <c r="G68" s="67" t="s">
        <v>50</v>
      </c>
      <c r="H68" s="67"/>
      <c r="I68" s="67"/>
      <c r="J68" s="67"/>
      <c r="K68" s="67"/>
      <c r="L68" s="67"/>
    </row>
    <row r="69" spans="2:13" x14ac:dyDescent="0.25">
      <c r="B69" s="59" t="s">
        <v>51</v>
      </c>
      <c r="C69" s="59"/>
      <c r="D69" s="66"/>
      <c r="E69" s="66"/>
      <c r="F69" s="68"/>
      <c r="G69" s="69" t="s">
        <v>52</v>
      </c>
      <c r="H69" s="69"/>
      <c r="I69" s="69"/>
      <c r="J69" s="69"/>
      <c r="K69" s="69"/>
      <c r="L69" s="69"/>
    </row>
    <row r="73" spans="2:13" ht="30" customHeight="1" x14ac:dyDescent="0.25"/>
    <row r="77" spans="2:13" x14ac:dyDescent="0.25">
      <c r="E77" s="70"/>
      <c r="F77" s="68"/>
      <c r="G77" s="66"/>
      <c r="H77" s="71"/>
      <c r="I77" s="71"/>
      <c r="J77" s="71"/>
      <c r="K77" s="71"/>
      <c r="L77" s="71"/>
      <c r="M77" s="71"/>
    </row>
    <row r="78" spans="2:13" x14ac:dyDescent="0.25">
      <c r="E78" s="72"/>
      <c r="F78" s="2"/>
      <c r="G78" s="2"/>
      <c r="H78" s="2"/>
      <c r="I78" s="2"/>
      <c r="J78" s="2"/>
      <c r="K78" s="73"/>
      <c r="L78" s="73"/>
      <c r="M78" s="74"/>
    </row>
    <row r="79" spans="2:13" ht="32.25" customHeight="1" x14ac:dyDescent="0.25">
      <c r="E79" s="75" t="s">
        <v>53</v>
      </c>
      <c r="F79" s="75"/>
      <c r="G79" s="75"/>
      <c r="H79" s="75"/>
      <c r="I79" s="75"/>
      <c r="J79" s="75"/>
      <c r="K79" s="75"/>
      <c r="L79" s="75"/>
      <c r="M79" s="75"/>
    </row>
  </sheetData>
  <mergeCells count="21">
    <mergeCell ref="G67:L67"/>
    <mergeCell ref="G68:L68"/>
    <mergeCell ref="G69:L69"/>
    <mergeCell ref="H77:M77"/>
    <mergeCell ref="F78:J78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02" bottom="0.08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INTERINATO JUNIO 2025 </vt:lpstr>
      <vt:lpstr>'NOM INTERINATO JUNIO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2025-07-01T17:54:50Z</dcterms:created>
  <dcterms:modified xsi:type="dcterms:W3CDTF">2025-07-01T17:55:56Z</dcterms:modified>
</cp:coreProperties>
</file>