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241AB2C1-8300-49BD-BC56-BB240F71825F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Resultados!$A$1:$C$100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7" l="1"/>
  <c r="C50" i="7"/>
  <c r="C49" i="7"/>
  <c r="C30" i="7"/>
  <c r="C64" i="7"/>
  <c r="C73" i="7" l="1"/>
  <c r="C48" i="7" l="1"/>
  <c r="C23" i="7"/>
  <c r="C26" i="7" l="1"/>
  <c r="C63" i="7" l="1"/>
  <c r="E68" i="7" s="1"/>
  <c r="C28" i="7" l="1"/>
  <c r="C82" i="7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<sst xmlns="http://schemas.openxmlformats.org/spreadsheetml/2006/main" count="3186" uniqueCount="1301">
  <si>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</si>
  <si>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</si>
  <si>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</si>
  <si>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</si>
  <si>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</si>
  <si>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</si>
  <si>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</si>
  <si>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</si>
  <si>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</si>
  <si>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</si>
  <si>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</si>
  <si>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</si>
  <si>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</si>
  <si>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</si>
  <si>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</si>
  <si>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</si>
  <si>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</si>
  <si>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</si>
  <si>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</si>
  <si>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</si>
  <si>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</si>
  <si>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</si>
  <si>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</si>
  <si>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</si>
  <si>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</si>
  <si>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</si>
  <si>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</si>
  <si>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</si>
  <si>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</si>
  <si>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</si>
  <si>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</si>
  <si>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</si>
  <si>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</si>
  <si>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</si>
  <si>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</si>
  <si>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</si>
  <si>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</si>
  <si>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</si>
  <si>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</si>
  <si>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</si>
  <si>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</si>
  <si>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</si>
  <si>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</si>
  <si>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</si>
  <si>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</si>
  <si>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</si>
  <si>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</si>
  <si>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</si>
  <si>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</si>
  <si>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</si>
  <si>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</si>
  <si>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</si>
  <si>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</si>
  <si>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</si>
  <si>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</si>
  <si>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</si>
  <si>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</si>
  <si>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</si>
  <si>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</si>
  <si>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</si>
  <si>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</si>
  <si>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</si>
  <si>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</si>
  <si>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</si>
  <si>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</si>
  <si>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</si>
  <si>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</si>
  <si>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</si>
  <si>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</si>
  <si>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</si>
  <si>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</si>
  <si>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</si>
  <si>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</si>
  <si>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</si>
  <si>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</si>
  <si>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</si>
  <si>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</si>
  <si>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</si>
  <si>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</si>
  <si>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</si>
  <si>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</si>
  <si>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</si>
  <si>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</si>
  <si>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</si>
  <si>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</si>
  <si>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</si>
  <si>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</si>
  <si>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</si>
  <si>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</si>
  <si>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</si>
  <si>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</si>
  <si>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</si>
  <si>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</si>
  <si>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</si>
  <si>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</si>
  <si>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</si>
  <si>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</si>
  <si>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</si>
  <si>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</si>
  <si>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</si>
  <si>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</si>
  <si>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</si>
  <si>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</si>
  <si>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</si>
  <si>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</si>
  <si>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</si>
  <si>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</si>
  <si>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</si>
  <si>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</si>
  <si>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</si>
  <si>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</si>
  <si>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</si>
  <si>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</si>
  <si>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</si>
  <si>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</si>
  <si>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</si>
  <si>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</si>
  <si>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</si>
  <si>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</si>
  <si>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</si>
  <si>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</si>
  <si>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</si>
  <si>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</si>
  <si>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</si>
  <si>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</si>
  <si>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</si>
  <si>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</si>
  <si>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</si>
  <si>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</si>
  <si>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</si>
  <si>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</si>
  <si>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</si>
  <si>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</si>
  <si>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</si>
  <si>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</si>
  <si>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</si>
  <si>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</si>
  <si>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</si>
  <si>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</si>
  <si>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</si>
  <si>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</si>
  <si>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</si>
  <si>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</si>
  <si>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</si>
  <si>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</si>
  <si>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</si>
  <si>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</si>
  <si>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</si>
  <si>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</si>
  <si>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</si>
  <si>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</si>
  <si>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</si>
  <si>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</si>
  <si>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</si>
  <si>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</si>
  <si>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</si>
  <si>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</si>
  <si>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</si>
  <si>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</si>
  <si>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</si>
  <si>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</si>
  <si>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</si>
  <si>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</si>
  <si>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</si>
  <si>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</si>
  <si>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</si>
  <si>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</si>
  <si>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</si>
  <si>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</si>
  <si>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</si>
  <si>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</si>
  <si>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</si>
  <si>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</si>
  <si>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</si>
  <si>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</si>
  <si>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</si>
  <si>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</si>
  <si>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</si>
  <si>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</si>
  <si>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</si>
  <si>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</si>
  <si>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</si>
  <si>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</si>
  <si>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</si>
  <si>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</si>
  <si>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</si>
  <si>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</si>
  <si>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</si>
  <si>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</si>
  <si>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</si>
  <si>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</si>
  <si>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</si>
  <si>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</si>
  <si>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</si>
  <si>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</si>
  <si>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</si>
  <si>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</si>
  <si>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</si>
  <si>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</si>
  <si>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</si>
  <si>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</si>
  <si>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</si>
  <si>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</si>
  <si>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</si>
  <si>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</si>
  <si>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</si>
  <si>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</si>
  <si>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</si>
  <si>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</si>
  <si>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</si>
  <si>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</si>
  <si>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</si>
  <si>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</si>
  <si>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</si>
  <si>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</si>
  <si>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</si>
  <si>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</si>
  <si>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</si>
  <si>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</si>
  <si>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</si>
  <si>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</si>
  <si>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</si>
  <si>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</si>
  <si>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</si>
  <si>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</si>
  <si>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</si>
  <si>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</si>
  <si>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</si>
  <si>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</si>
  <si>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</si>
  <si>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</si>
  <si>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</si>
  <si>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</si>
  <si>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</si>
  <si>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</si>
  <si>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</si>
  <si>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</si>
  <si>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</si>
  <si>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</si>
  <si>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</si>
  <si>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</si>
  <si>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</si>
  <si>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</si>
  <si>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</si>
  <si>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</si>
  <si>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</si>
  <si>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</si>
  <si>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</si>
  <si>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</si>
  <si>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</si>
  <si>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</si>
  <si>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</si>
  <si>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</si>
  <si>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</si>
  <si>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</si>
  <si>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</si>
  <si>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</si>
  <si>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</si>
  <si>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</si>
  <si>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</si>
  <si>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</si>
  <si>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</si>
  <si>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</si>
  <si>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</si>
  <si>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</si>
  <si>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</si>
  <si>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</si>
  <si>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</si>
  <si>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</si>
  <si>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</si>
  <si>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</si>
  <si>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</si>
  <si>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</si>
  <si>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</si>
  <si>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</si>
  <si>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</si>
  <si>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</si>
  <si>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</si>
  <si>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</si>
  <si>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</si>
  <si>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</si>
  <si>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</si>
  <si>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</si>
  <si>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</si>
  <si>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</si>
  <si>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</si>
  <si>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</si>
  <si>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</si>
  <si>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</si>
  <si>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</si>
  <si>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</si>
  <si>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</si>
  <si>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</si>
  <si>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</si>
  <si>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</si>
  <si>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</si>
  <si>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</si>
  <si>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</si>
  <si>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</si>
  <si>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</si>
  <si>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</si>
  <si>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</si>
  <si>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</si>
  <si>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</si>
  <si>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</si>
  <si>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</si>
  <si>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</si>
  <si>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</si>
  <si>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</si>
  <si>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</si>
  <si>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</si>
  <si>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</si>
  <si>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</si>
  <si>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</si>
  <si>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</si>
  <si>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</si>
  <si>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</si>
  <si>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</si>
  <si>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</si>
  <si>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</si>
  <si>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</si>
  <si>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</si>
  <si>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</si>
  <si>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</si>
  <si>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</si>
  <si>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</si>
  <si>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</si>
  <si>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</si>
  <si>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</si>
  <si>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</si>
  <si>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</si>
  <si>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</si>
  <si>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</si>
  <si>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</si>
  <si>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</si>
  <si>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</si>
  <si>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</si>
  <si>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</si>
  <si>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</si>
  <si>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</si>
  <si>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</si>
  <si>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</si>
  <si>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</si>
  <si>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</si>
  <si>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</si>
  <si>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</si>
  <si>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</si>
  <si>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</si>
  <si>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</si>
  <si>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</si>
  <si>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</si>
  <si>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</si>
  <si>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</si>
  <si>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</si>
  <si>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</si>
  <si>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</si>
  <si>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</si>
  <si>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</si>
  <si>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</si>
  <si>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</si>
  <si>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</si>
  <si>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</si>
  <si>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</si>
  <si>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</si>
  <si>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</si>
  <si>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</si>
  <si>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</si>
  <si>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</si>
  <si>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</si>
  <si>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</si>
  <si>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</si>
  <si>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</si>
  <si>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</si>
  <si>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</si>
  <si>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</si>
  <si>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</si>
  <si>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</si>
  <si>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</si>
  <si>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</si>
  <si>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</si>
  <si>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</si>
  <si>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</si>
  <si>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</si>
  <si>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</si>
  <si>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</si>
  <si>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</si>
  <si>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</si>
  <si>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</si>
  <si>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</si>
  <si>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</si>
  <si>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</si>
  <si>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</si>
  <si>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</si>
  <si>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</si>
  <si>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</si>
  <si>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</si>
  <si>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</si>
  <si>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</si>
  <si>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</si>
  <si>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</si>
  <si>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</si>
  <si>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</si>
  <si>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</si>
  <si>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</si>
  <si>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</si>
  <si>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</si>
  <si>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</si>
  <si>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</si>
  <si>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</si>
  <si>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</si>
  <si>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</si>
  <si>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</si>
  <si>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</si>
  <si>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</si>
  <si>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</si>
  <si>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</si>
  <si>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</si>
  <si>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</si>
  <si>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</si>
  <si>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</si>
  <si>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</si>
  <si>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</si>
  <si>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</si>
  <si>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</si>
  <si>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</si>
  <si>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</si>
  <si>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</si>
  <si>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</si>
  <si>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</si>
  <si>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</si>
  <si>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</si>
  <si>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</si>
  <si>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</si>
  <si>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</si>
  <si>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</si>
  <si>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</si>
  <si>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</si>
  <si>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</si>
  <si>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</si>
  <si>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</si>
  <si>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</si>
  <si>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</si>
  <si>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</si>
  <si>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</si>
  <si>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</si>
  <si>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</si>
  <si>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</si>
  <si>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</si>
  <si>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</si>
  <si>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</si>
  <si>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</si>
  <si>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</si>
  <si>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</si>
  <si>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</si>
  <si>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</si>
  <si>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</si>
  <si>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</si>
  <si>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</si>
  <si>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</si>
  <si>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</si>
  <si>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</si>
  <si>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</si>
  <si>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</si>
  <si>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</si>
  <si>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</si>
  <si>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</si>
  <si>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</si>
  <si>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</si>
  <si>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</si>
  <si>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</si>
  <si>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</si>
  <si>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</si>
  <si>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</si>
  <si>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</si>
  <si>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</si>
  <si>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</si>
  <si>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</si>
  <si>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</si>
  <si>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</si>
  <si>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</si>
  <si>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</si>
  <si>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</si>
  <si>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</si>
  <si>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</si>
  <si>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</si>
  <si>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</si>
  <si>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</si>
  <si>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</si>
  <si>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</si>
  <si>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</si>
  <si>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</si>
  <si>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</si>
  <si>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</si>
  <si>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</si>
  <si>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</si>
  <si>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</si>
  <si>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</si>
  <si>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</si>
  <si>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</si>
  <si>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</si>
  <si>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</si>
  <si>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</si>
  <si>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</si>
  <si>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</si>
  <si>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</si>
  <si>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</si>
  <si>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</si>
  <si>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</si>
  <si>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</si>
  <si>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</si>
  <si>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</si>
  <si>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</si>
  <si>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</si>
  <si>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</si>
  <si>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</si>
  <si>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</si>
  <si>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</si>
  <si>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</si>
  <si>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</si>
  <si>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</si>
  <si>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</si>
  <si>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</si>
  <si>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</si>
  <si>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</si>
  <si>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</si>
  <si>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</si>
  <si>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</si>
  <si>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</si>
  <si>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</si>
  <si>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</si>
  <si>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</si>
  <si>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</si>
  <si>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</si>
  <si>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</si>
  <si>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</si>
  <si>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</si>
  <si>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</si>
  <si>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</si>
  <si>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</si>
  <si>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</si>
  <si>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</si>
  <si>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</si>
  <si>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</si>
  <si>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</si>
  <si>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</si>
  <si>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</si>
  <si>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</si>
  <si>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</si>
  <si>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</si>
  <si>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</si>
  <si>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</si>
  <si>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</si>
  <si>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</si>
  <si>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</si>
  <si>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</si>
  <si>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</si>
  <si>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</si>
  <si>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</si>
  <si>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</si>
  <si>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</si>
  <si>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</si>
  <si>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</si>
  <si>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</si>
  <si>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</si>
  <si>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</si>
  <si>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</si>
  <si>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</si>
  <si>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</si>
  <si>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</si>
  <si>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</si>
  <si>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</si>
  <si>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</si>
  <si>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</si>
  <si>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</si>
  <si>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</si>
  <si>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</si>
  <si>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</si>
  <si>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</si>
  <si>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</si>
  <si>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</si>
  <si>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</si>
  <si>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</si>
  <si>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</si>
  <si>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</si>
  <si>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</si>
  <si>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</si>
  <si>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</si>
  <si>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</si>
  <si>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</si>
  <si>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</si>
  <si>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</si>
  <si>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</si>
  <si>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</si>
  <si>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</si>
  <si>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</si>
  <si>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</si>
  <si>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</si>
  <si>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</si>
  <si>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</si>
  <si>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</si>
  <si>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</si>
  <si>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</si>
  <si>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</si>
  <si>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</si>
  <si>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</si>
  <si>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</si>
  <si>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</si>
  <si>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</si>
  <si>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</si>
  <si>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</si>
  <si>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</si>
  <si>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</si>
  <si>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</si>
  <si>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</si>
  <si>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</si>
  <si>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</si>
  <si>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</si>
  <si>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</si>
  <si>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</si>
  <si>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</si>
  <si>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</si>
  <si>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</si>
  <si>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</si>
  <si>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</si>
  <si>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</si>
  <si>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</si>
  <si>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</si>
  <si>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</si>
  <si>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</si>
  <si>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</si>
  <si>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</si>
  <si>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</si>
  <si>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</si>
  <si>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</si>
  <si>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</si>
  <si>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</si>
  <si>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</si>
  <si>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</si>
  <si>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</si>
  <si>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</si>
  <si>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</si>
  <si>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</si>
  <si>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</si>
  <si>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</si>
  <si>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</si>
  <si>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</si>
  <si>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</si>
  <si>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</si>
  <si>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</si>
  <si>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</si>
  <si>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</si>
  <si>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</si>
  <si>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</si>
  <si>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</si>
  <si>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</si>
  <si>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</si>
  <si>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</si>
  <si>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</si>
  <si>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</si>
  <si>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</si>
  <si>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</si>
  <si>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</si>
  <si>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</si>
  <si>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</si>
  <si>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</si>
  <si>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</si>
  <si>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</si>
  <si>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</si>
  <si>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</si>
  <si>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</si>
  <si>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</si>
  <si>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</si>
  <si>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</si>
  <si>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</si>
  <si>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</si>
  <si>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</si>
  <si>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</si>
  <si>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</si>
  <si>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</si>
  <si>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</si>
  <si>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</si>
  <si>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</si>
  <si>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</si>
  <si>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</si>
  <si>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</si>
  <si>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</si>
  <si>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</si>
  <si>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</si>
  <si>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</si>
  <si>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</si>
  <si>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</si>
  <si>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</si>
  <si>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</si>
  <si>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</si>
  <si>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</si>
  <si>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</si>
  <si>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</si>
  <si>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</si>
  <si>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</si>
  <si>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</si>
  <si>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</si>
  <si>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</si>
  <si>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</si>
  <si>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</si>
  <si>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</si>
  <si>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</si>
  <si>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</si>
  <si>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</si>
  <si>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</si>
  <si>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</si>
  <si>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</si>
  <si>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</si>
  <si>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</si>
  <si>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</si>
  <si>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</si>
  <si>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</si>
  <si>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</si>
  <si>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</si>
  <si>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</si>
  <si>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</si>
  <si>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</si>
  <si>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</si>
  <si>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</si>
  <si>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</si>
  <si>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</si>
  <si>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</si>
  <si>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</si>
  <si>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</si>
  <si>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</si>
  <si>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</si>
  <si>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</si>
  <si>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</si>
  <si>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</si>
  <si>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</si>
  <si>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</si>
  <si>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</si>
  <si>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</si>
  <si>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</si>
  <si>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</si>
  <si>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</si>
  <si>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</si>
  <si>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</si>
  <si>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</si>
  <si>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</si>
  <si>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</si>
  <si>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</si>
  <si>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</si>
  <si>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</si>
  <si>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</si>
  <si>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</si>
  <si>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</si>
  <si>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</si>
  <si>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</si>
  <si>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</si>
  <si>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</si>
  <si>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</si>
  <si>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</si>
  <si>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</si>
  <si>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</si>
  <si>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</si>
  <si>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</si>
  <si>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</si>
  <si>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</si>
  <si>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</si>
  <si>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</si>
  <si>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</si>
  <si>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</si>
  <si>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</si>
  <si>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</si>
  <si>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</si>
  <si>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</si>
  <si>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</si>
  <si>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</si>
  <si>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</si>
  <si>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</si>
  <si>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</si>
  <si>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</si>
  <si>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</si>
  <si>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</si>
  <si>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</si>
  <si>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</si>
  <si>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</si>
  <si>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</si>
  <si>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</si>
  <si>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</si>
  <si>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</si>
  <si>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</si>
  <si>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</si>
  <si>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</si>
  <si>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</si>
  <si>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</si>
  <si>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</si>
  <si>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</si>
  <si>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</si>
  <si>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</si>
  <si>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</si>
  <si>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</si>
  <si>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</si>
  <si>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</si>
  <si>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</si>
  <si>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</si>
  <si>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</si>
  <si>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</si>
  <si>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</si>
  <si>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</si>
  <si>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</si>
  <si>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</si>
  <si>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</si>
  <si>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</si>
  <si>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</si>
  <si>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</si>
  <si>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</si>
  <si>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</si>
  <si>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</si>
  <si>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</si>
  <si>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</si>
  <si>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</si>
  <si>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</si>
  <si>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</si>
  <si>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</si>
  <si>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</si>
  <si>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</si>
  <si>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</si>
  <si>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</si>
  <si>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</si>
  <si>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</si>
  <si>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</si>
  <si>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</si>
  <si>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</si>
  <si>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</si>
  <si>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</si>
  <si>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</si>
  <si>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</si>
  <si>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</si>
  <si>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</si>
  <si>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</si>
  <si>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</si>
  <si>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</si>
  <si>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</si>
  <si>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</si>
  <si>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</si>
  <si>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</si>
  <si>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</si>
  <si>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</si>
  <si>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</si>
  <si>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</si>
  <si>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</si>
  <si>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</si>
  <si>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</si>
  <si>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</si>
  <si>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</si>
  <si>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</si>
  <si>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</si>
  <si>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</si>
  <si>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</si>
  <si>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</si>
  <si>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</si>
  <si>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</si>
  <si>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</si>
  <si>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</si>
  <si>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</si>
  <si>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</si>
  <si>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</si>
  <si>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</si>
  <si>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</si>
  <si>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</si>
  <si>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</si>
  <si>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</si>
  <si>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</si>
  <si>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</si>
  <si>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</si>
  <si>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</si>
  <si>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</si>
  <si>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</si>
  <si>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</si>
  <si>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</si>
  <si>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</si>
  <si>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</si>
  <si>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</si>
  <si>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</si>
  <si>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</si>
  <si>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</si>
  <si>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</si>
  <si>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</si>
  <si>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</si>
  <si>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</si>
  <si>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</si>
  <si>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</si>
  <si>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</si>
  <si>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</si>
  <si>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</si>
  <si>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</si>
  <si>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</si>
  <si>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</si>
  <si>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</si>
  <si>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</si>
  <si>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</si>
  <si>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</si>
  <si>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</si>
  <si>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</si>
  <si>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</si>
  <si>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</si>
  <si>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</si>
  <si>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</si>
  <si>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</si>
  <si>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</si>
  <si>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</si>
  <si>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</si>
  <si>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</si>
  <si>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</si>
  <si>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</si>
  <si>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</si>
  <si>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</si>
  <si>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</si>
  <si>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</si>
  <si>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</si>
  <si>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</si>
  <si>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</si>
  <si>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</si>
  <si>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</si>
  <si>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</si>
  <si>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</si>
  <si>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</si>
  <si>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</si>
  <si>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</si>
  <si>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</si>
  <si>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</si>
  <si>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</si>
  <si>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</si>
  <si>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</si>
  <si>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</si>
  <si>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</si>
  <si>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</si>
  <si>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</si>
  <si>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</si>
  <si>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</si>
  <si>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</si>
  <si>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</si>
  <si>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</si>
  <si>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</si>
  <si>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</si>
  <si>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</si>
  <si>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</si>
  <si>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</si>
  <si>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</si>
  <si>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</si>
  <si>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</si>
  <si>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</si>
  <si>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</si>
  <si>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</si>
  <si>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</si>
  <si>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</si>
  <si>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</si>
  <si>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</si>
  <si>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</si>
  <si>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</si>
  <si>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</si>
  <si>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</si>
  <si>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</si>
  <si>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</si>
  <si>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</si>
  <si>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</si>
  <si>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</si>
  <si>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</si>
  <si>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</si>
  <si>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</si>
  <si>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</si>
  <si>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</si>
  <si>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</si>
  <si>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</si>
  <si>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</si>
  <si>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</si>
  <si>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</si>
  <si>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</si>
  <si>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</si>
  <si>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</si>
  <si>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</si>
  <si>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</si>
  <si>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</si>
  <si>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</si>
  <si>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</si>
  <si>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</si>
  <si>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</si>
  <si>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</si>
  <si>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</si>
  <si>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</si>
  <si>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</si>
  <si>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</si>
  <si>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</si>
  <si>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</si>
  <si>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</si>
  <si>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</si>
  <si>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</si>
  <si>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</si>
  <si>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</si>
  <si>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</si>
  <si>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</si>
  <si>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</si>
  <si>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</si>
  <si>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</si>
  <si>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</si>
  <si>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</si>
  <si>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</si>
  <si>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</si>
  <si>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</si>
  <si>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</si>
  <si>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</si>
  <si>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</si>
  <si>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</si>
  <si>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</si>
  <si>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</si>
  <si>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</si>
  <si>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</si>
  <si>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</si>
  <si>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</si>
  <si>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</si>
  <si>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</si>
  <si>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</si>
  <si>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</si>
  <si>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</si>
  <si>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</si>
  <si>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</si>
  <si>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</si>
  <si>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</si>
  <si>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</si>
  <si>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</si>
  <si>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</si>
  <si>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</si>
  <si>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</si>
  <si>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</si>
  <si>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</si>
  <si>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</si>
  <si>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</si>
  <si>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</si>
  <si>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</si>
  <si>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</si>
  <si>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</si>
  <si>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</si>
  <si>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</si>
  <si>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</si>
  <si>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</si>
  <si>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</si>
  <si>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</si>
  <si>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</si>
  <si>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</si>
  <si>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</si>
  <si>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</si>
  <si>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</si>
  <si>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</si>
  <si>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</si>
  <si>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</si>
  <si>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</si>
  <si>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</si>
  <si>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</si>
  <si>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</si>
  <si>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</si>
  <si>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</si>
  <si>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</si>
  <si>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</si>
  <si>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</si>
  <si>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</si>
  <si>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</si>
  <si>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</si>
  <si>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</si>
  <si>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</si>
  <si>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</si>
  <si>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</si>
  <si>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</si>
  <si>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</si>
  <si>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</si>
  <si>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</si>
  <si>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</si>
  <si>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</si>
  <si>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</si>
  <si>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</si>
  <si>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</si>
  <si>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</si>
  <si>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</si>
  <si>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</si>
  <si>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</si>
  <si>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</si>
  <si>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</si>
  <si>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</si>
  <si>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</si>
  <si>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</si>
  <si>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</si>
  <si>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</si>
  <si>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</si>
  <si>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</si>
  <si>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</si>
  <si>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</si>
  <si>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</si>
  <si>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</si>
  <si>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</si>
  <si>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</si>
  <si>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</si>
  <si>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</si>
  <si>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</si>
  <si>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</si>
  <si>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</si>
  <si>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</si>
  <si>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</si>
  <si>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</si>
  <si>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</si>
  <si>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</si>
  <si>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</si>
  <si>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</si>
  <si>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</si>
  <si>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</si>
  <si>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</si>
  <si>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</si>
  <si>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</si>
  <si>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</si>
  <si>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</si>
  <si>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</si>
  <si>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</si>
  <si>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</si>
  <si>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</si>
  <si>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</si>
  <si>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</si>
  <si>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</si>
  <si>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</si>
  <si>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</si>
  <si>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</si>
  <si>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</si>
  <si>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</si>
  <si>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</si>
  <si>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</si>
  <si>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</si>
  <si>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</si>
  <si>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</si>
  <si>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</si>
  <si>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</si>
  <si>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</si>
  <si>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</si>
  <si>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</si>
  <si>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</si>
  <si>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</si>
  <si>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</si>
  <si>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</si>
  <si>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</si>
  <si>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</si>
  <si>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</si>
  <si>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</si>
  <si>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</si>
  <si>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</si>
  <si>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</si>
  <si>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</si>
  <si>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</si>
  <si>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</si>
  <si>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</si>
  <si>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</si>
  <si>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</si>
  <si>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</si>
  <si>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</si>
  <si>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</si>
  <si>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</si>
  <si>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</si>
  <si>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</si>
  <si>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</si>
  <si>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</si>
  <si>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</si>
  <si>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</si>
  <si>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</si>
  <si>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</si>
  <si>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</si>
  <si>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</si>
  <si>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</si>
  <si>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</si>
  <si>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</si>
  <si>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</si>
  <si>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</si>
  <si>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</si>
  <si>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</si>
  <si>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</si>
  <si>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</si>
  <si>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</si>
  <si>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</si>
  <si>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</si>
  <si>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</si>
  <si>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</si>
  <si>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</si>
  <si>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</si>
  <si>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</si>
  <si>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</si>
  <si>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</si>
  <si>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</si>
  <si>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</si>
  <si>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</si>
  <si>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</si>
  <si>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</si>
  <si>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</si>
  <si>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</si>
  <si>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</si>
  <si>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</si>
  <si>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</si>
  <si>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</si>
  <si>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</si>
  <si>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</si>
  <si>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</si>
  <si>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</si>
  <si>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</si>
  <si>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</si>
  <si>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</si>
  <si>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</si>
  <si>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</si>
  <si>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</si>
  <si>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</si>
  <si>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</si>
  <si>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</si>
  <si>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</si>
  <si>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</si>
  <si>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</si>
  <si>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</si>
  <si>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</si>
  <si>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</si>
  <si>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</si>
  <si>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</si>
  <si>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</si>
  <si>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</si>
  <si>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</si>
  <si>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</si>
  <si>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</si>
  <si>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</si>
  <si>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</si>
  <si>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</si>
  <si>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</si>
  <si>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</si>
  <si>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</si>
  <si>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31 DE  JULIO  2024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</si>
  <si>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</si>
  <si>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</si>
  <si>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</si>
  <si>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</si>
  <si>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</si>
  <si>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</si>
  <si>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</si>
  <si>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</si>
  <si>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</si>
  <si>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</si>
  <si>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</si>
  <si>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</si>
  <si>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</si>
  <si>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</si>
  <si>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</si>
  <si>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</si>
  <si>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</si>
  <si>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</si>
  <si>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</si>
  <si>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</si>
  <si>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</si>
  <si>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</si>
  <si>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</si>
  <si>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</si>
  <si>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</si>
  <si>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</si>
  <si>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</si>
  <si>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</si>
  <si>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</si>
  <si>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</si>
  <si>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</si>
  <si>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</si>
  <si>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</si>
  <si>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</si>
  <si>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</si>
  <si>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</si>
  <si>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</si>
  <si>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</si>
  <si>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</si>
  <si>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</si>
  <si>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</si>
  <si>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</si>
  <si>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</si>
  <si>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</si>
  <si>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</si>
  <si>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</si>
  <si>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</si>
  <si>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</si>
  <si>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</si>
  <si>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</si>
  <si>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</si>
  <si>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</si>
  <si>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</si>
  <si>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</si>
  <si>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</si>
  <si>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</si>
  <si>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</si>
  <si>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</si>
  <si>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</si>
  <si>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</si>
  <si>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 xml:space="preserve">Equipode de comunicación, telecomunicaciones </t>
  </si>
  <si>
    <t>Vehiculos y Equipo  de Transportes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</si>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</sst>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170" fontId="45" fillId="0" borderId="3" xfId="0" applyNumberFormat="1" applyFont="1" applyBorder="1"/>
    <xf numFmtId="0" fontId="5" fillId="22" borderId="3" xfId="0" applyFont="1" applyFill="1" applyBorder="1"/>
    <xf numFmtId="0" fontId="46" fillId="0" borderId="3" xfId="0" applyFont="1" applyBorder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80" t="s">
        <v>1</v>
      </c>
      <c r="B3" s="180"/>
      <c r="C3" s="180"/>
      <c r="D3" s="180"/>
      <c r="E3" s="180"/>
      <c r="F3" s="180"/>
      <c r="G3" s="181"/>
      <c r="H3" s="180"/>
      <c r="I3" s="180"/>
      <c r="J3" s="180"/>
      <c r="K3" s="181"/>
      <c r="L3" s="180"/>
      <c r="M3" s="180"/>
      <c r="N3" s="180"/>
      <c r="O3" s="180"/>
      <c r="P3" s="176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80" t="s">
        <v>2</v>
      </c>
      <c r="B4" s="180"/>
      <c r="C4" s="180"/>
      <c r="D4" s="180"/>
      <c r="E4" s="180"/>
      <c r="F4" s="180"/>
      <c r="G4" s="181"/>
      <c r="H4" s="180"/>
      <c r="I4" s="180"/>
      <c r="J4" s="180"/>
      <c r="K4" s="181"/>
      <c r="L4" s="180"/>
      <c r="M4" s="180"/>
      <c r="N4" s="180"/>
      <c r="O4" s="180"/>
      <c r="P4" s="176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80" t="s">
        <v>3</v>
      </c>
      <c r="B5" s="180"/>
      <c r="C5" s="180"/>
      <c r="D5" s="180"/>
      <c r="E5" s="180"/>
      <c r="F5" s="180"/>
      <c r="G5" s="181"/>
      <c r="H5" s="180"/>
      <c r="I5" s="180"/>
      <c r="J5" s="180"/>
      <c r="K5" s="181"/>
      <c r="L5" s="180"/>
      <c r="M5" s="180"/>
      <c r="N5" s="180"/>
      <c r="O5" s="180"/>
      <c r="P5" s="176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82" t="s">
        <v>4</v>
      </c>
      <c r="B6" s="182"/>
      <c r="C6" s="182"/>
      <c r="D6" s="182"/>
      <c r="E6" s="182"/>
      <c r="F6" s="182"/>
      <c r="G6" s="183"/>
      <c r="H6" s="182"/>
      <c r="I6" s="182"/>
      <c r="J6" s="182"/>
      <c r="K6" s="183"/>
      <c r="L6" s="182"/>
      <c r="M6" s="182"/>
      <c r="N6" s="182"/>
      <c r="O6" s="182"/>
      <c r="P6" s="177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82" t="s">
        <v>5</v>
      </c>
      <c r="B7" s="182"/>
      <c r="C7" s="182"/>
      <c r="D7" s="182"/>
      <c r="E7" s="182"/>
      <c r="F7" s="182"/>
      <c r="G7" s="183"/>
      <c r="H7" s="182"/>
      <c r="I7" s="182"/>
      <c r="J7" s="182"/>
      <c r="K7" s="183"/>
      <c r="L7" s="182"/>
      <c r="M7" s="182"/>
      <c r="N7" s="182"/>
      <c r="O7" s="182"/>
      <c r="P7" s="177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90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90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90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90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90">
        <v>9883766</v>
      </c>
      <c r="Y14" s="1"/>
      <c r="Z14" s="1"/>
      <c r="AA14" s="1"/>
      <c r="AB14" s="1"/>
      <c r="AC14" s="1"/>
      <c r="AD14" s="191"/>
      <c r="AE14" s="191"/>
      <c r="AF14" s="191"/>
      <c r="AG14" s="191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90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90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90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92" t="s">
        <v>118</v>
      </c>
      <c r="N18" s="193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4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9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90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90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90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90">
        <v>135573000</v>
      </c>
      <c r="Y23" s="1"/>
      <c r="Z23" s="1"/>
      <c r="AA23" s="1"/>
      <c r="AB23" s="1"/>
      <c r="AC23" s="1"/>
      <c r="AD23" s="191"/>
      <c r="AE23" s="191"/>
      <c r="AF23" s="191"/>
      <c r="AG23" s="191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90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90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90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90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90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90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90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90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90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90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90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90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90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90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90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90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90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90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90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90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90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5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90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90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90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90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6" t="s">
        <v>366</v>
      </c>
      <c r="N49" s="196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90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90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90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90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90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90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90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90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90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90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90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90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90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90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90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6" t="s">
        <v>473</v>
      </c>
      <c r="N65" s="196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90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90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90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90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90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90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90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90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90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90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90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90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90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7" t="s">
        <v>455</v>
      </c>
      <c r="C79" s="197" t="s">
        <v>36</v>
      </c>
      <c r="D79" s="197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90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7" t="s">
        <v>455</v>
      </c>
      <c r="C80" s="197" t="s">
        <v>36</v>
      </c>
      <c r="D80" s="197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90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7" t="s">
        <v>455</v>
      </c>
      <c r="C81" s="197" t="s">
        <v>36</v>
      </c>
      <c r="D81" s="197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90">
        <v>45136252</v>
      </c>
      <c r="Y81" s="1"/>
      <c r="Z81" s="1"/>
      <c r="AA81" s="1"/>
      <c r="AB81" s="1"/>
      <c r="AC81" s="1"/>
      <c r="AD81" s="191"/>
      <c r="AE81" s="191"/>
      <c r="AF81" s="191"/>
      <c r="AG81" s="191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6" t="s">
        <v>586</v>
      </c>
      <c r="N82" s="196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7" t="s">
        <v>455</v>
      </c>
      <c r="C83" s="197" t="s">
        <v>36</v>
      </c>
      <c r="D83" s="197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90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90">
        <v>34133964</v>
      </c>
    </row>
    <row r="85" spans="1:33" customFormat="1" ht="39.75" customHeight="1">
      <c r="A85" s="27">
        <v>76</v>
      </c>
      <c r="B85" s="197" t="s">
        <v>455</v>
      </c>
      <c r="C85" s="197" t="s">
        <v>166</v>
      </c>
      <c r="D85" s="197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8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7" t="s">
        <v>455</v>
      </c>
      <c r="C86" s="197" t="s">
        <v>166</v>
      </c>
      <c r="D86" s="197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90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7" t="s">
        <v>455</v>
      </c>
      <c r="C87" s="197" t="s">
        <v>166</v>
      </c>
      <c r="D87" s="197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90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7" t="s">
        <v>455</v>
      </c>
      <c r="C88" s="197" t="s">
        <v>622</v>
      </c>
      <c r="D88" s="197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90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7" t="s">
        <v>455</v>
      </c>
      <c r="C89" s="197" t="s">
        <v>622</v>
      </c>
      <c r="D89" s="197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90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6" t="s">
        <v>640</v>
      </c>
      <c r="N90" s="196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6" t="s">
        <v>646</v>
      </c>
      <c r="N91" s="196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7" t="s">
        <v>455</v>
      </c>
      <c r="C92" s="197" t="s">
        <v>264</v>
      </c>
      <c r="D92" s="197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90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7" t="s">
        <v>455</v>
      </c>
      <c r="C93" s="197" t="s">
        <v>264</v>
      </c>
      <c r="D93" s="197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90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90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90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90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90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90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90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92" t="s">
        <v>698</v>
      </c>
      <c r="N100" s="192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90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90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90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90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92" t="s">
        <v>728</v>
      </c>
      <c r="N104" s="193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90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90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90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90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90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90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90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90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90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90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90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90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90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90">
        <v>2374978700</v>
      </c>
      <c r="Y117" s="1"/>
      <c r="Z117" s="1"/>
      <c r="AA117" s="1"/>
      <c r="AB117" s="1"/>
      <c r="AC117" s="1"/>
      <c r="AD117" s="191"/>
      <c r="AE117" s="191"/>
      <c r="AF117" s="191"/>
      <c r="AG117" s="191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90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90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90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90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90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90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90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90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90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90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3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90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90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90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90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90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90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90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92" t="s">
        <v>934</v>
      </c>
      <c r="N135" s="193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90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92" t="s">
        <v>943</v>
      </c>
      <c r="N136" s="193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90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92" t="s">
        <v>951</v>
      </c>
      <c r="N137" s="193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90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90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90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90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90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9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5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9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90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5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90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9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90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90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90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90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90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90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200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9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90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90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9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90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90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90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90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90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90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90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90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90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90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90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90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90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6" t="s">
        <v>1169</v>
      </c>
      <c r="N169" s="196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90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90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90">
        <v>10864798551</v>
      </c>
      <c r="Y171" s="1"/>
      <c r="Z171" s="1"/>
      <c r="AA171" s="1"/>
      <c r="AB171" s="1"/>
      <c r="AC171" s="1"/>
      <c r="AD171" s="191"/>
      <c r="AE171" s="191"/>
      <c r="AF171" s="191"/>
      <c r="AG171" s="191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90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90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90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90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90">
        <v>254895221769</v>
      </c>
      <c r="Y176" s="1"/>
      <c r="Z176" s="1"/>
      <c r="AA176" s="1"/>
      <c r="AB176" s="1"/>
      <c r="AC176" s="1"/>
      <c r="AD176" s="191"/>
      <c r="AE176" s="191"/>
      <c r="AF176" s="191"/>
      <c r="AG176" s="191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90">
        <v>103477419507</v>
      </c>
      <c r="Y177" s="1"/>
      <c r="Z177" s="1"/>
      <c r="AA177" s="1"/>
      <c r="AB177" s="1"/>
      <c r="AC177" s="1"/>
      <c r="AD177" s="191"/>
      <c r="AE177" s="191"/>
      <c r="AF177" s="191"/>
      <c r="AG177" s="191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201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0"/>
  <sheetViews>
    <sheetView tabSelected="1" zoomScaleNormal="100" workbookViewId="0">
      <selection activeCell="F13" sqref="F13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6" t="s">
        <v>1228</v>
      </c>
      <c r="C9" s="186"/>
      <c r="D9"/>
      <c r="E9"/>
      <c r="F9"/>
    </row>
    <row r="10" spans="1:6" ht="18">
      <c r="B10" s="187" t="s">
        <v>1229</v>
      </c>
      <c r="C10" s="187"/>
      <c r="D10"/>
      <c r="E10"/>
      <c r="F10"/>
    </row>
    <row r="11" spans="1:6" ht="18">
      <c r="B11" s="186" t="s">
        <v>1230</v>
      </c>
      <c r="C11" s="186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177195695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87944000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265139695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265139695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+C30+C48+C63+C73</f>
        <v>157967166.11000001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+C31+C33+C34+C36+C37+C40+C44+C45+C46+C41+C39+C35+C42+C38+C43+C32</f>
        <v>91742164.609999999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44187000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360000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26048833.329999998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1153000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200000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0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59559.07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1768000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7047604.2999999998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0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5059081.76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5108367.17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1258</v>
      </c>
      <c r="C46" s="153">
        <v>750718.98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1259</v>
      </c>
      <c r="C48" s="156">
        <f>+C49+C50+C51+C52+C53+C54+C55+C56+C59+C60+C61+C57+C58+C62</f>
        <v>12715159.590000002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1077832.86+1153506.1</f>
        <v>2231338.96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209740.18+17622</f>
        <v>227362.18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200627.26</v>
      </c>
      <c r="D51"/>
      <c r="E51" s="16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592750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v>16105</v>
      </c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3434426.35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1334174.03</v>
      </c>
      <c r="D55"/>
      <c r="E55" s="165"/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1267</v>
      </c>
      <c r="C56" s="153">
        <v>868160.34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1268</v>
      </c>
      <c r="C57" s="153">
        <v>0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1269</v>
      </c>
      <c r="C58" s="153">
        <v>1933.16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27857.02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553520.30000000005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2504090.9900000002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v>722814</v>
      </c>
      <c r="D62"/>
      <c r="E62" s="166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1274</v>
      </c>
      <c r="C63" s="156">
        <f>+C64+C65+C66+C67+C68+C69+C71+C72</f>
        <v>7451454.2700000014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1275</v>
      </c>
      <c r="C64" s="153">
        <f>281724.17+56270</f>
        <v>337994.17</v>
      </c>
      <c r="D64"/>
      <c r="E64" s="173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1276</v>
      </c>
      <c r="C65" s="153">
        <v>56640</v>
      </c>
      <c r="D65"/>
      <c r="E65" s="174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1277</v>
      </c>
      <c r="C66" s="153">
        <v>140736.71</v>
      </c>
      <c r="D66"/>
      <c r="E66" s="175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1278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1279</v>
      </c>
      <c r="C68" s="153">
        <v>3674728.64</v>
      </c>
      <c r="D68"/>
      <c r="E68" s="163">
        <f>+C63-7451454.27</f>
        <v>0</v>
      </c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1280</v>
      </c>
      <c r="C69" s="153">
        <v>0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1281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1282</v>
      </c>
      <c r="C71" s="153">
        <v>322042.44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1283</v>
      </c>
      <c r="C72" s="153">
        <v>2919312.31</v>
      </c>
      <c r="D72"/>
      <c r="E72" s="166"/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1284</v>
      </c>
      <c r="C73" s="159">
        <f>+C74+C75+C76+C77+C78+C79+C80</f>
        <v>46058387.640000001</v>
      </c>
      <c r="D73"/>
      <c r="E7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1285</v>
      </c>
      <c r="C74" s="153">
        <v>3844711.67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2.5" customHeight="1">
      <c r="A75" s="127"/>
      <c r="B75" s="147" t="s">
        <v>1286</v>
      </c>
      <c r="C75" s="153">
        <v>12980</v>
      </c>
      <c r="D75"/>
      <c r="E75" s="168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1287</v>
      </c>
      <c r="C76" s="153">
        <v>178622.5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1288</v>
      </c>
      <c r="C77" s="153">
        <v>1385446.82</v>
      </c>
      <c r="D77"/>
      <c r="E77" s="166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0.25" customHeight="1">
      <c r="A78" s="127"/>
      <c r="B78" s="147" t="s">
        <v>1289</v>
      </c>
      <c r="C78" s="148">
        <f>7204506.65-C75-C79</f>
        <v>7144326.6500000004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 t="s">
        <v>1290</v>
      </c>
      <c r="C79" s="148">
        <v>47200</v>
      </c>
      <c r="D79"/>
      <c r="E79" s="163"/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 t="s">
        <v>1291</v>
      </c>
      <c r="C80" s="148">
        <v>33445100</v>
      </c>
      <c r="D80"/>
      <c r="E80"/>
      <c r="F80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">
      <c r="A81" s="127"/>
      <c r="C81" s="148">
        <v>0</v>
      </c>
      <c r="D81"/>
      <c r="E81" s="136"/>
      <c r="F81" s="136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8.75" thickBot="1">
      <c r="A82" s="127"/>
      <c r="B82" s="158" t="s">
        <v>1292</v>
      </c>
      <c r="C82" s="160">
        <f>+C26-C28</f>
        <v>107172528.88999999</v>
      </c>
      <c r="D82"/>
      <c r="E82" s="140"/>
      <c r="F82" s="140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6.5" thickTop="1">
      <c r="A83" s="127"/>
      <c r="B83" s="142"/>
      <c r="C83" s="143"/>
      <c r="D83"/>
      <c r="E83" s="137"/>
      <c r="F83" s="137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>
      <c r="A84"/>
      <c r="B84" s="145"/>
      <c r="C84" s="146"/>
      <c r="D84"/>
      <c r="E84"/>
      <c r="F84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</row>
    <row r="85" spans="1:41">
      <c r="A85"/>
      <c r="B85" s="145"/>
      <c r="C85" s="146"/>
      <c r="D85"/>
      <c r="E85"/>
      <c r="F85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</row>
    <row r="86" spans="1:41">
      <c r="A86"/>
      <c r="B86" s="145"/>
      <c r="C86" s="146"/>
      <c r="D86"/>
      <c r="E86"/>
      <c r="F86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</row>
    <row r="87" spans="1:41">
      <c r="A87"/>
      <c r="B87" s="145"/>
      <c r="C87" s="146"/>
      <c r="D87" s="135"/>
      <c r="E87" t="s">
        <v>1231</v>
      </c>
      <c r="F87"/>
    </row>
    <row r="88" spans="1:41" ht="15">
      <c r="A88"/>
      <c r="B88" s="145"/>
      <c r="C88" s="145"/>
      <c r="D88" s="136"/>
      <c r="E88" s="136"/>
      <c r="F88" s="136"/>
    </row>
    <row r="89" spans="1:41" ht="15.75">
      <c r="A89" s="188" t="s">
        <v>1293</v>
      </c>
      <c r="B89" s="188"/>
      <c r="C89" s="178" t="s">
        <v>1294</v>
      </c>
      <c r="D89" s="140"/>
      <c r="E89" s="140"/>
      <c r="F89" s="140"/>
    </row>
    <row r="90" spans="1:41" ht="15.75">
      <c r="A90" s="189" t="s">
        <v>1295</v>
      </c>
      <c r="B90" s="189"/>
      <c r="C90" s="179" t="s">
        <v>1296</v>
      </c>
      <c r="D90" s="137"/>
      <c r="E90" s="137"/>
      <c r="F90" s="137"/>
    </row>
    <row r="91" spans="1:41" ht="15.75">
      <c r="A91"/>
      <c r="B91" s="145"/>
      <c r="C91" s="145"/>
      <c r="D91" s="137"/>
      <c r="E91" s="137"/>
      <c r="F91" s="137"/>
    </row>
    <row r="92" spans="1:41">
      <c r="A92"/>
      <c r="B92" s="145"/>
      <c r="C92" s="145"/>
      <c r="D92"/>
      <c r="E92"/>
      <c r="F92"/>
    </row>
    <row r="93" spans="1:41" ht="15">
      <c r="A93"/>
      <c r="B93" s="145"/>
      <c r="C93" s="136"/>
      <c r="D93"/>
      <c r="E93"/>
      <c r="F93"/>
    </row>
    <row r="94" spans="1:41" ht="12.75" customHeight="1">
      <c r="A94"/>
      <c r="B94" s="184" t="s">
        <v>1297</v>
      </c>
      <c r="C94" s="184"/>
      <c r="D94"/>
      <c r="E94"/>
      <c r="F94"/>
    </row>
    <row r="95" spans="1:41">
      <c r="A95"/>
      <c r="B95" s="185" t="s">
        <v>1298</v>
      </c>
      <c r="C95" s="185"/>
      <c r="D95"/>
      <c r="E95"/>
      <c r="F95"/>
    </row>
    <row r="96" spans="1:41">
      <c r="A96"/>
      <c r="B96" s="145"/>
      <c r="C96" s="145"/>
      <c r="D96"/>
      <c r="E96"/>
      <c r="F96"/>
    </row>
    <row r="97" spans="1:6">
      <c r="A97"/>
      <c r="B97" s="145" t="s">
        <v>1299</v>
      </c>
      <c r="C97" s="145"/>
      <c r="D97"/>
      <c r="E97"/>
      <c r="F97"/>
    </row>
    <row r="98" spans="1:6">
      <c r="A98"/>
      <c r="B98" s="145"/>
      <c r="C98" s="145"/>
      <c r="D98"/>
      <c r="E98"/>
      <c r="F98"/>
    </row>
    <row r="99" spans="1:6">
      <c r="A99"/>
      <c r="B99" s="145"/>
      <c r="C99" s="145"/>
      <c r="D99"/>
      <c r="E99"/>
      <c r="F99"/>
    </row>
    <row r="120" spans="2:2">
      <c r="B120" s="142" t="s">
        <v>1300</v>
      </c>
    </row>
  </sheetData>
  <mergeCells count="7">
    <mergeCell ref="B94:C94"/>
    <mergeCell ref="B95:C95"/>
    <mergeCell ref="B9:C9"/>
    <mergeCell ref="B10:C10"/>
    <mergeCell ref="B11:C11"/>
    <mergeCell ref="A89:B89"/>
    <mergeCell ref="A90:B90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99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2025-03-07T16:55:01Z</dcterms:modified>
  <cp:category/>
  <cp:contentStatus/>
</cp:coreProperties>
</file>