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https://onesviegob-my.sharepoint.com/personal/candy_morfa_onesvie_gob_do/Documents/OAI/0-DOCUMENTOS PARA CARGAR EN EL PORTAL/ABRIL 2025/PRESUPUESTO/"/>
    </mc:Choice>
  </mc:AlternateContent>
  <xr:revisionPtr revIDLastSave="0" documentId="8_{58CF32BA-C6F4-40D7-8E5D-B658BE0E5A66}" xr6:coauthVersionLast="47" xr6:coauthVersionMax="47" xr10:uidLastSave="{00000000-0000-0000-0000-000000000000}"/>
  <bookViews>
    <workbookView xWindow="-120" yWindow="-120" windowWidth="29040" windowHeight="15720" xr2:uid="{80B77329-13F7-4B9D-8890-27F9C8A7055F}"/>
  </bookViews>
  <sheets>
    <sheet name="EJECUCION TRIMESTRAL" sheetId="2" r:id="rId1"/>
  </sheets>
  <externalReferences>
    <externalReference r:id="rId2"/>
  </externalReferences>
  <definedNames>
    <definedName name="_xlnm.Print_Area" localSheetId="0">'EJECUCION TRIMESTRAL'!$B$1:$K$53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0" i="2" l="1"/>
  <c r="K30" i="2"/>
  <c r="J30" i="2"/>
  <c r="D16" i="2"/>
  <c r="J26" i="2"/>
  <c r="D17" i="2"/>
</calcChain>
</file>

<file path=xl/sharedStrings.xml><?xml version="1.0" encoding="utf-8"?>
<sst xmlns="http://schemas.openxmlformats.org/spreadsheetml/2006/main" count="74" uniqueCount="74">
  <si>
    <t>Código</t>
  </si>
  <si>
    <t>Documento Relacionado</t>
  </si>
  <si>
    <t>Fecha Versión</t>
  </si>
  <si>
    <t>Versión</t>
  </si>
  <si>
    <t>DEC-FOR013</t>
  </si>
  <si>
    <t>I -Información Institucional</t>
  </si>
  <si>
    <t>I.I - Completar los datos requeridos sobre la institución</t>
  </si>
  <si>
    <t>Capítulo</t>
  </si>
  <si>
    <t>0211 Ministerio de Obras Públicas y Comunicaciones</t>
  </si>
  <si>
    <t>Subcapítulo</t>
  </si>
  <si>
    <t>01-Misterio de Obras Públicas y Comunicaciones</t>
  </si>
  <si>
    <t>Unidad Ejecutora</t>
  </si>
  <si>
    <t>0006- Oficina Nacional de Evaluación Sísmica y Vulnerabilidad de Infraestructura y Edificaciones</t>
  </si>
  <si>
    <t>Misión</t>
  </si>
  <si>
    <t>Brindar el mejor servicio profesional en el campo de la seguridad estructural de las Infraestructura, Edificaciones y Líneas Vitales, orientadas a soluciones viables, eficientes y económicas, que garanticen la reducción del riesgo  provocado por fenómenos naturales en todo el territorio nacional.</t>
  </si>
  <si>
    <t>Visión</t>
  </si>
  <si>
    <t>Posicionarnos a nivel nacional e internacional como un Centro de Referencia en materia de la mitigación de riesgo a partir de la reducción de la vulnerabilidad de las Infraestructura, las Edificaciones y las Líneas Vitales.</t>
  </si>
  <si>
    <t>II. Contribución a la Estrategia Nacional de Desarrollo</t>
  </si>
  <si>
    <t>Eje estratégico:</t>
  </si>
  <si>
    <t>Una sociedad con cultura de producción y consumo sostenibles, que gestiona con equidad y eficacia los riesgos y la protección del medio ambiente y los recursos naturales y promueve una adecuada adaptación al cambio climático.</t>
  </si>
  <si>
    <t>Objetivo general:</t>
  </si>
  <si>
    <t>Objetivo(s) específico(s):</t>
  </si>
  <si>
    <t>4.2.1</t>
  </si>
  <si>
    <t>III. Información del Programa</t>
  </si>
  <si>
    <t>Nombre:</t>
  </si>
  <si>
    <t>17- Desarrollo en la infraestructura física de edificaciones para los servicios sociales.</t>
  </si>
  <si>
    <t>Descripción:</t>
  </si>
  <si>
    <t>Consiste en realizar evaluaciones  sobre la vulnerabilidad sísmica estructural que presentan las edificaciones que albergan  las instituciones públicas y privadas, las cuales hemos dividido en cuatro fases;   1.-Evaluación Visual Rápida (EVR), 2da. Evaluaciones Detalladas, de llegar a completarse estas dos fases se diseñará 3- Planos Arquitectónico, y si la edificación da como resultado que necesita ser reforzada entonces se da inicio a la última fase que consiste en el  4-Diseño de Reforzamiento Estructural (Retrofit).</t>
  </si>
  <si>
    <r>
      <t>Beneficiarios:</t>
    </r>
    <r>
      <rPr>
        <sz val="12"/>
        <color rgb="FF000000"/>
        <rFont val="Century Gothic"/>
        <family val="2"/>
      </rPr>
      <t xml:space="preserve"> </t>
    </r>
  </si>
  <si>
    <t>Sectores Públicos y Privados de todo el Territorio Nacional.</t>
  </si>
  <si>
    <t>Resultado Asociado:</t>
  </si>
  <si>
    <t>Diagnosticar el grado de vulnerabilidad que presenta las edificaciones y elaborar la propuesta de reforzamiento.</t>
  </si>
  <si>
    <t>IV. Formulación y Ejecución Física-Financiera</t>
  </si>
  <si>
    <t>IV.I - Desempeño financiero</t>
  </si>
  <si>
    <t>Presupuesto Inicial</t>
  </si>
  <si>
    <t>Presupuesto Vigente</t>
  </si>
  <si>
    <t>Presupuesto Ejecutado</t>
  </si>
  <si>
    <t>Porcentaje de Ejecución (ejecutado/vigente)</t>
  </si>
  <si>
    <t>IV.II - Formulación y Ejecución Trimestral de las Metas por Producto</t>
  </si>
  <si>
    <t xml:space="preserve"> Presupuesto Anual</t>
  </si>
  <si>
    <t>Avance</t>
  </si>
  <si>
    <t>Producto</t>
  </si>
  <si>
    <t>Indicador</t>
  </si>
  <si>
    <t>Física
(A)</t>
  </si>
  <si>
    <t>Financiera
(B)</t>
  </si>
  <si>
    <t>Física
(C)</t>
  </si>
  <si>
    <t>Financiera
(D)</t>
  </si>
  <si>
    <t>Física 
(E)</t>
  </si>
  <si>
    <t>Financiera 
 (F)</t>
  </si>
  <si>
    <t>Física 
(%)
 G=E/C</t>
  </si>
  <si>
    <t>Financiero 
(%) 
H=F/D</t>
  </si>
  <si>
    <t xml:space="preserve">5884 - Instituciones Públicas y Privadas reciben informes de Evaluación Sísmica </t>
  </si>
  <si>
    <t>Informes de Evaluaciones emitidos</t>
  </si>
  <si>
    <t>V. Análisis de los Logros y Desviaciones</t>
  </si>
  <si>
    <t>V.I - Información de Logros y Desviaciones por Producto</t>
  </si>
  <si>
    <t xml:space="preserve">Producto: </t>
  </si>
  <si>
    <t>5884 - Instituciones públicas y privadas reciben informes de evaluación sísmica.</t>
  </si>
  <si>
    <t xml:space="preserve">Descripción del producto: </t>
  </si>
  <si>
    <t>Consiste en realizar evaluaciones Sísmica a las Instituciones Pública y Privadas, las cuales están dividida en cuatro fases la primera evaluación visual rápida (EVR) Evaluaciones detalladas, de llegar a completarse esta dos fases se diseña planos Arquitectónico y diseño de Retrofit realizaran 4 fases de Evaluaciones Sísmica Estructural.</t>
  </si>
  <si>
    <t>Logros alcanzados:</t>
  </si>
  <si>
    <t xml:space="preserve">Diagnosticar el grado de vulnerabilidad que presenta las edificaciones y elaborar la propuesta de reforzamiento.  </t>
  </si>
  <si>
    <t>Causas y justificación del desvío:</t>
  </si>
  <si>
    <r>
      <t xml:space="preserve">VI. </t>
    </r>
    <r>
      <rPr>
        <b/>
        <sz val="11"/>
        <color theme="0"/>
        <rFont val="Century Gothic"/>
        <family val="2"/>
      </rPr>
      <t>Oportunidades de Mejora</t>
    </r>
  </si>
  <si>
    <t xml:space="preserve">VI. I - De acuerdo a los eventos presentados durante la ejecución del producto, ¿qué aspecto puede mejorarse? </t>
  </si>
  <si>
    <t xml:space="preserve">Queda como oportunidad  de mejora la posibilidad de que las instituciones evaluadas por nuestra institución, puedan planificar,  presupuestar y ejecutar  los resultados productos de la evaluación sísmica realizada por la Onesvie, iniciando con ello el proceso de intervención de edificaciones reforzadas, mejorando  el desempeño de dichas edificaciones en caso de la ocurrencia de un terremoto, siendo responsabilidad de la ONESVIE el proceso de supervisión, con esta acción apoyamos el cumplimiento del objetivo especifico 4.2.1, del 4to eje de la Estrategia Nacional de Desarrollo.
</t>
  </si>
  <si>
    <t>Alexi Osiris Naut Silfa</t>
  </si>
  <si>
    <t>Andrés De Jesús Hernández Reinoso</t>
  </si>
  <si>
    <t xml:space="preserve">      Analista de Proyectos </t>
  </si>
  <si>
    <t xml:space="preserve">                Enc. De Presupuesto</t>
  </si>
  <si>
    <t>Dpto. Planifcación y Desarrollo</t>
  </si>
  <si>
    <t xml:space="preserve">     Dpto. Administrativo y Financiero</t>
  </si>
  <si>
    <t>NO APLICA</t>
  </si>
  <si>
    <t>PROGRAMACION INDICATIVA ANUAL</t>
  </si>
  <si>
    <t>Lineamientos para la Ejecución Presupuestaria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</si>
</sst>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43" formatCode="_(* #,##0.00_);_(* \(#,##0.00\);_(* &quot;-&quot;??_);_(@_)"/>
    <numFmt numFmtId="164" formatCode="dd/mm/yyyy;@"/>
    <numFmt numFmtId="165" formatCode="[$-10409]#,##0;\-#,##0"/>
    <numFmt numFmtId="166" formatCode="[$-10409]#,##0.00;\-#,##0.00"/>
    <numFmt numFmtId="167" formatCode="[$-10409]0.00%"/>
  </numFmts>
  <fonts count="28">
    <font>
      <sz val="11"/>
      <color theme="1"/>
      <name val="Calibri"/>
      <family val="2"/>
      <scheme val="minor"/>
    </font>
    <font>
      <sz val="11"/>
      <color theme="1"/>
      <name val="Calibri"/>
      <family val="2"/>
      <scheme val="minor"/>
    </font>
    <font>
      <b/>
      <sz val="11"/>
      <color theme="1"/>
      <name val="Calibri"/>
      <family val="2"/>
      <scheme val="minor"/>
    </font>
    <font>
      <sz val="11"/>
      <name val="Calibri"/>
      <family val="2"/>
    </font>
    <font>
      <b/>
      <sz val="16"/>
      <color rgb="FF000000"/>
      <name val="Calibri"/>
      <family val="2"/>
      <scheme val="minor"/>
    </font>
    <font>
      <b/>
      <sz val="12"/>
      <color rgb="FF000000"/>
      <name val="Calibri"/>
      <family val="2"/>
      <scheme val="minor"/>
    </font>
    <font>
      <b/>
      <sz val="9"/>
      <color rgb="FF000000"/>
      <name val="Calibri"/>
      <family val="2"/>
      <scheme val="minor"/>
    </font>
    <font>
      <sz val="9"/>
      <color rgb="FF000000"/>
      <name val="Calibri"/>
      <family val="2"/>
      <scheme val="minor"/>
    </font>
    <font>
      <b/>
      <sz val="11"/>
      <color rgb="FF000000"/>
      <name val="Calibri"/>
      <family val="2"/>
      <scheme val="minor"/>
    </font>
    <font>
      <b/>
      <sz val="12"/>
      <color theme="0"/>
      <name val="Calibri"/>
      <family val="2"/>
      <scheme val="minor"/>
    </font>
    <font>
      <b/>
      <sz val="12"/>
      <color theme="1"/>
      <name val="Calibri"/>
      <family val="2"/>
      <scheme val="minor"/>
    </font>
    <font>
      <sz val="10"/>
      <color theme="1"/>
      <name val="Calibri"/>
      <family val="2"/>
      <scheme val="minor"/>
    </font>
    <font>
      <sz val="11"/>
      <color theme="1"/>
      <name val="Century Gothic"/>
      <family val="2"/>
    </font>
    <font>
      <sz val="12"/>
      <color rgb="FF000000"/>
      <name val="Century Gothic"/>
      <family val="2"/>
    </font>
    <font>
      <b/>
      <sz val="8"/>
      <color theme="0"/>
      <name val="Calibri"/>
      <family val="2"/>
      <scheme val="minor"/>
    </font>
    <font>
      <b/>
      <sz val="8"/>
      <color theme="1"/>
      <name val="Calibri"/>
      <family val="2"/>
      <scheme val="minor"/>
    </font>
    <font>
      <b/>
      <sz val="8"/>
      <name val="Calibri"/>
      <family val="2"/>
    </font>
    <font>
      <sz val="8"/>
      <name val="Calibri"/>
      <family val="2"/>
    </font>
    <font>
      <sz val="8"/>
      <color theme="1"/>
      <name val="Calibri"/>
      <family val="2"/>
      <scheme val="minor"/>
    </font>
    <font>
      <b/>
      <sz val="8"/>
      <color rgb="FF000000"/>
      <name val="Calibri"/>
      <family val="2"/>
    </font>
    <font>
      <i/>
      <sz val="11"/>
      <color theme="1"/>
      <name val="Century Gothic"/>
      <family val="2"/>
    </font>
    <font>
      <i/>
      <sz val="11"/>
      <color theme="1"/>
      <name val="Calibri"/>
      <family val="2"/>
      <scheme val="minor"/>
    </font>
    <font>
      <b/>
      <sz val="11"/>
      <color theme="0"/>
      <name val="Century Gothic"/>
      <family val="2"/>
    </font>
    <font>
      <sz val="11"/>
      <color rgb="FF000000"/>
      <name val="Century Gothic"/>
      <family val="2"/>
    </font>
    <font>
      <b/>
      <sz val="11"/>
      <name val="Calibri"/>
      <family val="2"/>
    </font>
    <font>
      <sz val="11"/>
      <name val="The new roman"/>
    </font>
    <font>
      <sz val="14"/>
      <name val="Calibri"/>
      <family val="2"/>
    </font>
    <font>
      <b/>
      <sz val="14"/>
      <name val="Calibri"/>
      <family val="2"/>
    </font>
  </fonts>
  <fills count="10">
    <fill>
      <patternFill patternType="none"/>
    </fill>
    <fill>
      <patternFill patternType="gray125"/>
    </fill>
    <fill>
      <patternFill patternType="solid">
        <fgColor theme="0"/>
        <bgColor indexed="64"/>
      </patternFill>
    </fill>
    <fill>
      <patternFill patternType="solid">
        <fgColor rgb="FFDCE6F1"/>
        <bgColor indexed="64"/>
      </patternFill>
    </fill>
    <fill>
      <patternFill patternType="solid">
        <fgColor theme="0" tint="-0.499984740745262"/>
        <bgColor indexed="64"/>
      </patternFill>
    </fill>
    <fill>
      <patternFill patternType="solid">
        <fgColor rgb="FF00206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0" tint="-0.14999847407452621"/>
        <bgColor rgb="FFF5F5F5"/>
      </patternFill>
    </fill>
  </fills>
  <borders count="39">
    <border>
      <left/>
      <right/>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rgb="FFFFFFFF"/>
      </bottom>
      <diagonal/>
    </border>
    <border>
      <left style="medium">
        <color indexed="64"/>
      </left>
      <right style="medium">
        <color indexed="64"/>
      </right>
      <top style="medium">
        <color indexed="64"/>
      </top>
      <bottom style="medium">
        <color rgb="FFFFFFFF"/>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rgb="FFFFFFFF"/>
      </top>
      <bottom style="medium">
        <color indexed="64"/>
      </bottom>
      <diagonal/>
    </border>
    <border>
      <left style="medium">
        <color indexed="64"/>
      </left>
      <right style="medium">
        <color indexed="64"/>
      </right>
      <top style="medium">
        <color rgb="FFFFFFFF"/>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indexed="64"/>
      </right>
      <top style="thin">
        <color theme="0" tint="-0.34998626667073579"/>
      </top>
      <bottom style="thin">
        <color theme="0" tint="-0.34998626667073579"/>
      </bottom>
      <diagonal/>
    </border>
    <border>
      <left style="thin">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
      <left style="thin">
        <color indexed="64"/>
      </left>
      <right style="thin">
        <color theme="0" tint="-0.34998626667073579"/>
      </right>
      <top style="thin">
        <color indexed="64"/>
      </top>
      <bottom/>
      <diagonal/>
    </border>
    <border>
      <left style="thin">
        <color theme="0" tint="-0.34998626667073579"/>
      </left>
      <right style="thin">
        <color theme="0" tint="-0.34998626667073579"/>
      </right>
      <top style="thin">
        <color indexed="64"/>
      </top>
      <bottom/>
      <diagonal/>
    </border>
    <border>
      <left style="thin">
        <color theme="0" tint="-0.34998626667073579"/>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107">
    <xf numFmtId="0" fontId="0" fillId="0" borderId="0" xfId="0"/>
    <xf numFmtId="0" fontId="3" fillId="0" borderId="0" xfId="0" applyFont="1" applyProtection="1">
      <protection locked="0"/>
    </xf>
    <xf numFmtId="0" fontId="4" fillId="2" borderId="1" xfId="0" applyFont="1" applyFill="1" applyBorder="1" applyAlignment="1">
      <alignment vertical="top" wrapText="1"/>
    </xf>
    <xf numFmtId="0" fontId="0" fillId="0" borderId="0" xfId="0" applyProtection="1">
      <protection locked="0"/>
    </xf>
    <xf numFmtId="0" fontId="4" fillId="2" borderId="5" xfId="0" applyFont="1" applyFill="1" applyBorder="1" applyAlignment="1">
      <alignment vertical="top" wrapText="1"/>
    </xf>
    <xf numFmtId="0" fontId="6" fillId="3" borderId="7" xfId="0" applyFont="1" applyFill="1" applyBorder="1" applyAlignment="1">
      <alignment horizontal="center" vertical="center" wrapText="1"/>
    </xf>
    <xf numFmtId="0" fontId="6" fillId="3" borderId="8" xfId="0" applyFont="1" applyFill="1" applyBorder="1" applyAlignment="1">
      <alignment horizontal="center" vertical="center" wrapText="1"/>
    </xf>
    <xf numFmtId="0" fontId="4" fillId="2" borderId="9" xfId="0" applyFont="1" applyFill="1" applyBorder="1" applyAlignment="1">
      <alignment vertical="top" wrapText="1"/>
    </xf>
    <xf numFmtId="164" fontId="7" fillId="0" borderId="12" xfId="0" applyNumberFormat="1" applyFont="1" applyBorder="1" applyAlignment="1">
      <alignment horizontal="center" vertical="center" wrapText="1"/>
    </xf>
    <xf numFmtId="0" fontId="7" fillId="0" borderId="13" xfId="0" applyFont="1" applyBorder="1" applyAlignment="1">
      <alignment horizontal="center" vertical="center" wrapText="1"/>
    </xf>
    <xf numFmtId="0" fontId="3" fillId="0" borderId="0" xfId="0" applyFont="1" applyAlignment="1" applyProtection="1">
      <alignment wrapText="1"/>
      <protection locked="0"/>
    </xf>
    <xf numFmtId="0" fontId="0" fillId="0" borderId="0" xfId="0" applyAlignment="1">
      <alignment wrapText="1"/>
    </xf>
    <xf numFmtId="0" fontId="8" fillId="2" borderId="17" xfId="0" applyFont="1" applyFill="1" applyBorder="1" applyAlignment="1">
      <alignment horizontal="left" vertical="center"/>
    </xf>
    <xf numFmtId="0" fontId="11" fillId="7" borderId="21" xfId="0" applyFont="1" applyFill="1" applyBorder="1" applyAlignment="1">
      <alignment horizontal="center" vertical="center" wrapText="1"/>
    </xf>
    <xf numFmtId="0" fontId="11" fillId="7" borderId="21" xfId="0" applyFont="1" applyFill="1" applyBorder="1" applyAlignment="1">
      <alignment horizontal="center" vertical="center"/>
    </xf>
    <xf numFmtId="0" fontId="8" fillId="2" borderId="17" xfId="0" applyFont="1" applyFill="1" applyBorder="1" applyAlignment="1">
      <alignment horizontal="left" vertical="center" wrapText="1"/>
    </xf>
    <xf numFmtId="0" fontId="8" fillId="2" borderId="17" xfId="0" applyFont="1" applyFill="1" applyBorder="1" applyAlignment="1">
      <alignment vertical="center"/>
    </xf>
    <xf numFmtId="0" fontId="8" fillId="2" borderId="17" xfId="0" applyFont="1" applyFill="1" applyBorder="1" applyAlignment="1">
      <alignment vertical="center" wrapText="1"/>
    </xf>
    <xf numFmtId="10" fontId="17" fillId="8" borderId="28" xfId="2" applyNumberFormat="1" applyFont="1" applyFill="1" applyBorder="1" applyAlignment="1" applyProtection="1">
      <alignment horizontal="center" vertical="center" wrapText="1" readingOrder="1"/>
    </xf>
    <xf numFmtId="0" fontId="18" fillId="0" borderId="17" xfId="0" applyFont="1" applyBorder="1"/>
    <xf numFmtId="0" fontId="18" fillId="0" borderId="0" xfId="0" applyFont="1"/>
    <xf numFmtId="0" fontId="19" fillId="9" borderId="30" xfId="0" applyFont="1" applyFill="1" applyBorder="1" applyAlignment="1">
      <alignment horizontal="center" vertical="center" wrapText="1" readingOrder="1"/>
    </xf>
    <xf numFmtId="0" fontId="19" fillId="9" borderId="31" xfId="0" applyFont="1" applyFill="1" applyBorder="1" applyAlignment="1">
      <alignment horizontal="center" vertical="center" wrapText="1" readingOrder="1"/>
    </xf>
    <xf numFmtId="0" fontId="19" fillId="9" borderId="32" xfId="0" applyFont="1" applyFill="1" applyBorder="1" applyAlignment="1">
      <alignment horizontal="center" vertical="center" wrapText="1" readingOrder="1"/>
    </xf>
    <xf numFmtId="0" fontId="19" fillId="9" borderId="33" xfId="0" applyFont="1" applyFill="1" applyBorder="1" applyAlignment="1">
      <alignment horizontal="center" vertical="center" wrapText="1" readingOrder="1"/>
    </xf>
    <xf numFmtId="0" fontId="17" fillId="0" borderId="34" xfId="0" applyFont="1" applyBorder="1" applyAlignment="1" applyProtection="1">
      <alignment vertical="center" wrapText="1"/>
      <protection locked="0"/>
    </xf>
    <xf numFmtId="0" fontId="17" fillId="0" borderId="35" xfId="0" applyFont="1" applyBorder="1" applyAlignment="1" applyProtection="1">
      <alignment vertical="center" wrapText="1"/>
      <protection locked="0"/>
    </xf>
    <xf numFmtId="167" fontId="17" fillId="8" borderId="24" xfId="0" applyNumberFormat="1" applyFont="1" applyFill="1" applyBorder="1" applyAlignment="1">
      <alignment horizontal="center" vertical="center" wrapText="1" readingOrder="1"/>
    </xf>
    <xf numFmtId="39" fontId="0" fillId="0" borderId="0" xfId="0" applyNumberFormat="1"/>
    <xf numFmtId="43" fontId="0" fillId="0" borderId="0" xfId="1" applyFont="1"/>
    <xf numFmtId="0" fontId="8" fillId="2" borderId="17" xfId="0" applyFont="1" applyFill="1" applyBorder="1" applyAlignment="1" applyProtection="1">
      <alignment vertical="center" wrapText="1"/>
      <protection locked="0"/>
    </xf>
    <xf numFmtId="0" fontId="8" fillId="6" borderId="17" xfId="0" applyFont="1" applyFill="1" applyBorder="1" applyAlignment="1" applyProtection="1">
      <alignment vertical="center" wrapText="1"/>
      <protection locked="0"/>
    </xf>
    <xf numFmtId="0" fontId="21" fillId="6" borderId="0" xfId="0" applyFont="1" applyFill="1" applyAlignment="1" applyProtection="1">
      <alignment horizontal="left" vertical="center" wrapText="1"/>
      <protection locked="0"/>
    </xf>
    <xf numFmtId="0" fontId="21" fillId="6" borderId="18" xfId="0" applyFont="1" applyFill="1" applyBorder="1" applyAlignment="1" applyProtection="1">
      <alignment horizontal="left" vertical="center" wrapText="1"/>
      <protection locked="0"/>
    </xf>
    <xf numFmtId="167" fontId="0" fillId="0" borderId="0" xfId="0" applyNumberFormat="1" applyProtection="1">
      <protection locked="0"/>
    </xf>
    <xf numFmtId="0" fontId="24" fillId="0" borderId="0" xfId="0" applyFont="1" applyProtection="1">
      <protection locked="0"/>
    </xf>
    <xf numFmtId="0" fontId="25" fillId="0" borderId="0" xfId="0" applyFont="1" applyProtection="1">
      <protection locked="0"/>
    </xf>
    <xf numFmtId="0" fontId="26" fillId="0" borderId="0" xfId="0" applyFont="1" applyProtection="1">
      <protection locked="0"/>
    </xf>
    <xf numFmtId="0" fontId="27" fillId="0" borderId="0" xfId="0" applyFont="1" applyProtection="1">
      <protection locked="0"/>
    </xf>
    <xf numFmtId="165" fontId="17" fillId="0" borderId="35" xfId="0" applyNumberFormat="1" applyFont="1" applyBorder="1" applyAlignment="1" applyProtection="1">
      <alignment horizontal="center" vertical="center" wrapText="1" readingOrder="1"/>
      <protection locked="0"/>
    </xf>
    <xf numFmtId="166" fontId="17" fillId="0" borderId="36" xfId="0" applyNumberFormat="1" applyFont="1" applyBorder="1" applyAlignment="1" applyProtection="1">
      <alignment horizontal="center" vertical="center" wrapText="1" readingOrder="1"/>
      <protection locked="0"/>
    </xf>
    <xf numFmtId="166" fontId="17" fillId="0" borderId="28" xfId="0" applyNumberFormat="1" applyFont="1" applyBorder="1" applyAlignment="1" applyProtection="1">
      <alignment horizontal="center" vertical="center" wrapText="1" readingOrder="1"/>
      <protection locked="0"/>
    </xf>
    <xf numFmtId="165" fontId="17" fillId="0" borderId="28" xfId="0" applyNumberFormat="1" applyFont="1" applyBorder="1" applyAlignment="1" applyProtection="1">
      <alignment horizontal="center" vertical="center" wrapText="1"/>
      <protection locked="0"/>
    </xf>
    <xf numFmtId="0" fontId="8" fillId="2" borderId="37" xfId="0" applyFont="1" applyFill="1" applyBorder="1" applyAlignment="1">
      <alignment vertical="center"/>
    </xf>
    <xf numFmtId="0" fontId="2" fillId="2" borderId="38" xfId="0" applyFont="1" applyFill="1" applyBorder="1"/>
    <xf numFmtId="0" fontId="8" fillId="2" borderId="38" xfId="0" applyFont="1" applyFill="1" applyBorder="1" applyAlignment="1">
      <alignment vertical="center" wrapText="1"/>
    </xf>
    <xf numFmtId="0" fontId="8" fillId="2" borderId="38" xfId="0" applyFont="1" applyFill="1" applyBorder="1" applyAlignment="1">
      <alignment vertical="center"/>
    </xf>
    <xf numFmtId="10" fontId="3" fillId="0" borderId="0" xfId="0" applyNumberFormat="1" applyFont="1" applyProtection="1">
      <protection locked="0"/>
    </xf>
    <xf numFmtId="0" fontId="10" fillId="6" borderId="17" xfId="0" applyFont="1" applyFill="1" applyBorder="1" applyAlignment="1">
      <alignment horizontal="left" vertical="center" wrapText="1"/>
    </xf>
    <xf numFmtId="0" fontId="10" fillId="6" borderId="0" xfId="0" applyFont="1" applyFill="1" applyAlignment="1">
      <alignment horizontal="left" vertical="center" wrapText="1"/>
    </xf>
    <xf numFmtId="0" fontId="10" fillId="6" borderId="18" xfId="0" applyFont="1" applyFill="1" applyBorder="1" applyAlignment="1">
      <alignment horizontal="left" vertical="center" wrapText="1"/>
    </xf>
    <xf numFmtId="0" fontId="0" fillId="0" borderId="0" xfId="0" applyAlignment="1">
      <alignment horizontal="left" wrapText="1"/>
    </xf>
    <xf numFmtId="0" fontId="10" fillId="6" borderId="17" xfId="0" applyFont="1" applyFill="1" applyBorder="1" applyAlignment="1">
      <alignment horizontal="left" vertical="center"/>
    </xf>
    <xf numFmtId="0" fontId="10" fillId="6" borderId="0" xfId="0" applyFont="1" applyFill="1" applyAlignment="1">
      <alignment horizontal="left" vertical="center"/>
    </xf>
    <xf numFmtId="0" fontId="10" fillId="6" borderId="18" xfId="0" applyFont="1" applyFill="1" applyBorder="1" applyAlignment="1">
      <alignment horizontal="left" vertical="center"/>
    </xf>
    <xf numFmtId="0" fontId="12" fillId="2" borderId="0" xfId="0" applyFont="1" applyFill="1" applyAlignment="1" applyProtection="1">
      <alignment horizontal="left" vertical="center" wrapText="1"/>
      <protection locked="0"/>
    </xf>
    <xf numFmtId="0" fontId="12" fillId="2" borderId="18" xfId="0" applyFont="1" applyFill="1" applyBorder="1" applyAlignment="1" applyProtection="1">
      <alignment horizontal="left" vertical="center" wrapText="1"/>
      <protection locked="0"/>
    </xf>
    <xf numFmtId="0" fontId="20" fillId="2" borderId="0" xfId="0" applyFont="1" applyFill="1" applyAlignment="1" applyProtection="1">
      <alignment horizontal="left" vertical="center" wrapText="1"/>
      <protection locked="0"/>
    </xf>
    <xf numFmtId="0" fontId="20" fillId="2" borderId="18" xfId="0" applyFont="1" applyFill="1" applyBorder="1" applyAlignment="1" applyProtection="1">
      <alignment horizontal="left" vertical="center" wrapText="1"/>
      <protection locked="0"/>
    </xf>
    <xf numFmtId="0" fontId="23" fillId="2" borderId="0" xfId="0" applyFont="1" applyFill="1" applyAlignment="1" applyProtection="1">
      <alignment horizontal="left" vertical="center" wrapText="1"/>
      <protection locked="0"/>
    </xf>
    <xf numFmtId="0" fontId="9" fillId="5" borderId="17" xfId="0" applyFont="1" applyFill="1" applyBorder="1" applyAlignment="1">
      <alignment horizontal="left" vertical="center"/>
    </xf>
    <xf numFmtId="0" fontId="9" fillId="5" borderId="0" xfId="0" applyFont="1" applyFill="1" applyAlignment="1">
      <alignment horizontal="left" vertical="center"/>
    </xf>
    <xf numFmtId="0" fontId="9" fillId="5" borderId="18" xfId="0" applyFont="1" applyFill="1" applyBorder="1" applyAlignment="1">
      <alignment horizontal="left" vertical="center"/>
    </xf>
    <xf numFmtId="0" fontId="15" fillId="6" borderId="17" xfId="0" applyFont="1" applyFill="1" applyBorder="1" applyAlignment="1">
      <alignment horizontal="left" vertical="center"/>
    </xf>
    <xf numFmtId="0" fontId="15" fillId="6" borderId="0" xfId="0" applyFont="1" applyFill="1" applyAlignment="1">
      <alignment horizontal="left" vertical="center"/>
    </xf>
    <xf numFmtId="0" fontId="15" fillId="6" borderId="18" xfId="0" applyFont="1" applyFill="1" applyBorder="1" applyAlignment="1">
      <alignment horizontal="left" vertical="center"/>
    </xf>
    <xf numFmtId="0" fontId="16" fillId="7" borderId="22" xfId="0" applyFont="1" applyFill="1" applyBorder="1" applyAlignment="1">
      <alignment horizontal="center" vertical="center" wrapText="1" readingOrder="1"/>
    </xf>
    <xf numFmtId="0" fontId="16" fillId="7" borderId="23" xfId="0" applyFont="1" applyFill="1" applyBorder="1" applyAlignment="1">
      <alignment horizontal="center" vertical="center" wrapText="1" readingOrder="1"/>
    </xf>
    <xf numFmtId="0" fontId="16" fillId="7" borderId="24" xfId="0" applyFont="1" applyFill="1" applyBorder="1" applyAlignment="1">
      <alignment horizontal="center" vertical="center" wrapText="1" readingOrder="1"/>
    </xf>
    <xf numFmtId="0" fontId="16" fillId="7" borderId="25" xfId="0" applyFont="1" applyFill="1" applyBorder="1" applyAlignment="1">
      <alignment horizontal="center" vertical="center" wrapText="1" readingOrder="1"/>
    </xf>
    <xf numFmtId="0" fontId="16" fillId="7" borderId="26" xfId="0" applyFont="1" applyFill="1" applyBorder="1" applyAlignment="1">
      <alignment horizontal="center" vertical="center" wrapText="1" readingOrder="1"/>
    </xf>
    <xf numFmtId="4" fontId="17" fillId="2" borderId="27" xfId="1" applyNumberFormat="1" applyFont="1" applyFill="1" applyBorder="1" applyAlignment="1" applyProtection="1">
      <alignment horizontal="center" vertical="center" wrapText="1" readingOrder="1"/>
      <protection locked="0"/>
    </xf>
    <xf numFmtId="39" fontId="17" fillId="2" borderId="28" xfId="1" applyNumberFormat="1" applyFont="1" applyFill="1" applyBorder="1" applyAlignment="1" applyProtection="1">
      <alignment horizontal="center" vertical="center" wrapText="1" readingOrder="1"/>
      <protection locked="0"/>
    </xf>
    <xf numFmtId="39" fontId="17" fillId="0" borderId="24" xfId="1" applyNumberFormat="1" applyFont="1" applyFill="1" applyBorder="1" applyAlignment="1" applyProtection="1">
      <alignment horizontal="center" vertical="center" wrapText="1" readingOrder="1"/>
      <protection locked="0"/>
    </xf>
    <xf numFmtId="39" fontId="17" fillId="0" borderId="25" xfId="1" applyNumberFormat="1" applyFont="1" applyFill="1" applyBorder="1" applyAlignment="1" applyProtection="1">
      <alignment horizontal="center" vertical="center" wrapText="1" readingOrder="1"/>
      <protection locked="0"/>
    </xf>
    <xf numFmtId="39" fontId="17" fillId="0" borderId="23" xfId="1" applyNumberFormat="1" applyFont="1" applyFill="1" applyBorder="1" applyAlignment="1" applyProtection="1">
      <alignment horizontal="center" vertical="center" wrapText="1" readingOrder="1"/>
      <protection locked="0"/>
    </xf>
    <xf numFmtId="10" fontId="17" fillId="0" borderId="28" xfId="2" applyNumberFormat="1" applyFont="1" applyFill="1" applyBorder="1" applyAlignment="1" applyProtection="1">
      <alignment horizontal="center" vertical="center" wrapText="1" readingOrder="1"/>
    </xf>
    <xf numFmtId="10" fontId="17" fillId="0" borderId="29" xfId="2" applyNumberFormat="1" applyFont="1" applyFill="1" applyBorder="1" applyAlignment="1" applyProtection="1">
      <alignment horizontal="center" vertical="center" wrapText="1" readingOrder="1"/>
    </xf>
    <xf numFmtId="0" fontId="19" fillId="9" borderId="28" xfId="0" applyFont="1" applyFill="1" applyBorder="1" applyAlignment="1">
      <alignment horizontal="center" vertical="center" wrapText="1" readingOrder="1"/>
    </xf>
    <xf numFmtId="0" fontId="17" fillId="7" borderId="28" xfId="0" applyFont="1" applyFill="1" applyBorder="1" applyAlignment="1">
      <alignment vertical="top" wrapText="1"/>
    </xf>
    <xf numFmtId="0" fontId="17" fillId="7" borderId="29" xfId="0" applyFont="1" applyFill="1" applyBorder="1" applyAlignment="1">
      <alignment vertical="top" wrapText="1"/>
    </xf>
    <xf numFmtId="0" fontId="14" fillId="5" borderId="17" xfId="0" applyFont="1" applyFill="1" applyBorder="1" applyAlignment="1">
      <alignment horizontal="left" vertical="center"/>
    </xf>
    <xf numFmtId="0" fontId="14" fillId="5" borderId="0" xfId="0" applyFont="1" applyFill="1" applyAlignment="1">
      <alignment horizontal="left" vertical="center"/>
    </xf>
    <xf numFmtId="0" fontId="14" fillId="5" borderId="18" xfId="0" applyFont="1" applyFill="1" applyBorder="1" applyAlignment="1">
      <alignment horizontal="left" vertical="center"/>
    </xf>
    <xf numFmtId="0" fontId="0" fillId="2" borderId="19" xfId="0" applyFill="1" applyBorder="1" applyAlignment="1" applyProtection="1">
      <alignment horizontal="left" vertical="center" wrapText="1"/>
      <protection locked="0"/>
    </xf>
    <xf numFmtId="0" fontId="11" fillId="7" borderId="19" xfId="0" applyFont="1" applyFill="1" applyBorder="1" applyAlignment="1">
      <alignment horizontal="left" vertical="center" wrapText="1"/>
    </xf>
    <xf numFmtId="49" fontId="0" fillId="2" borderId="19" xfId="0" quotePrefix="1" applyNumberFormat="1" applyFill="1" applyBorder="1" applyAlignment="1" applyProtection="1">
      <alignment horizontal="left" vertical="center" wrapText="1"/>
      <protection locked="0"/>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6" fillId="3" borderId="5" xfId="0" applyFont="1" applyFill="1" applyBorder="1" applyAlignment="1">
      <alignment horizontal="center" vertical="center" wrapText="1"/>
    </xf>
    <xf numFmtId="0" fontId="6" fillId="3" borderId="0" xfId="0" applyFont="1" applyFill="1" applyAlignment="1">
      <alignment horizontal="center" vertical="center" wrapText="1"/>
    </xf>
    <xf numFmtId="0" fontId="6" fillId="3" borderId="6" xfId="0" applyFont="1" applyFill="1" applyBorder="1" applyAlignment="1">
      <alignment horizontal="center" vertical="center" wrapText="1"/>
    </xf>
    <xf numFmtId="0" fontId="7" fillId="0" borderId="9" xfId="0" applyFont="1" applyBorder="1" applyAlignment="1">
      <alignment horizontal="center" vertical="center" wrapText="1"/>
    </xf>
    <xf numFmtId="0" fontId="7" fillId="0" borderId="10"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1" xfId="0" applyFont="1" applyBorder="1" applyAlignment="1">
      <alignment horizontal="center" vertical="center" wrapText="1"/>
    </xf>
    <xf numFmtId="0" fontId="0" fillId="0" borderId="14" xfId="0" applyBorder="1" applyAlignment="1">
      <alignment horizontal="center"/>
    </xf>
    <xf numFmtId="0" fontId="0" fillId="0" borderId="15" xfId="0" applyBorder="1" applyAlignment="1">
      <alignment horizontal="center"/>
    </xf>
    <xf numFmtId="0" fontId="0" fillId="0" borderId="0" xfId="0" applyAlignment="1">
      <alignment horizontal="center"/>
    </xf>
    <xf numFmtId="0" fontId="0" fillId="0" borderId="16" xfId="0" applyBorder="1" applyAlignment="1">
      <alignment horizontal="center"/>
    </xf>
    <xf numFmtId="0" fontId="0" fillId="4" borderId="17" xfId="0" applyFill="1" applyBorder="1" applyAlignment="1">
      <alignment horizontal="center"/>
    </xf>
    <xf numFmtId="0" fontId="0" fillId="4" borderId="0" xfId="0" applyFill="1" applyAlignment="1">
      <alignment horizontal="center"/>
    </xf>
    <xf numFmtId="0" fontId="0" fillId="4" borderId="18" xfId="0" applyFill="1" applyBorder="1" applyAlignment="1">
      <alignment horizontal="center"/>
    </xf>
    <xf numFmtId="0" fontId="10" fillId="6" borderId="19" xfId="0" applyFont="1" applyFill="1" applyBorder="1" applyAlignment="1">
      <alignment horizontal="left" vertical="center"/>
    </xf>
    <xf numFmtId="49" fontId="0" fillId="2" borderId="20" xfId="0" quotePrefix="1" applyNumberFormat="1" applyFill="1" applyBorder="1" applyAlignment="1" applyProtection="1">
      <alignment horizontal="left" vertical="center" wrapText="1"/>
      <protection locked="0"/>
    </xf>
  </cellXfs>
  <cellStyles count="3">
    <cellStyle name="Millares" xfId="1" builtinId="3"/>
    <cellStyle name="Normal" xfId="0" builtinId="0"/>
    <cellStyle name="Porcentaje" xfId="2" builtinId="5"/>
  </cellStyles>
  <dxfs count="15">
    <dxf>
      <font>
        <b val="0"/>
        <i val="0"/>
        <strike val="0"/>
        <condense val="0"/>
        <extend val="0"/>
        <outline val="0"/>
        <shadow val="0"/>
        <u val="none"/>
        <vertAlign val="baseline"/>
        <sz val="8"/>
        <color auto="1"/>
        <name val="Calibri"/>
        <family val="2"/>
        <scheme val="none"/>
      </font>
      <numFmt numFmtId="167" formatCode="[$-10409]0.00%"/>
      <fill>
        <patternFill patternType="solid">
          <fgColor indexed="64"/>
          <bgColor theme="6" tint="0.79998168889431442"/>
        </patternFill>
      </fill>
      <alignment horizontal="center" vertical="center" textRotation="0" wrapText="1" indent="0" justifyLastLine="0" shrinkToFit="0" readingOrder="1"/>
      <border diagonalUp="0" diagonalDown="0" outline="0">
        <left style="thin">
          <color theme="0" tint="-0.34998626667073579"/>
        </left>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8"/>
        <color auto="1"/>
        <name val="Calibri"/>
        <family val="2"/>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8"/>
        <color auto="1"/>
        <name val="Calibri"/>
        <family val="2"/>
        <scheme val="none"/>
      </font>
      <numFmt numFmtId="166" formatCode="[$-10409]#,##0.00;\-#,##0.00"/>
      <fill>
        <patternFill patternType="none">
          <fgColor indexed="64"/>
          <bgColor auto="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8"/>
        <color auto="1"/>
        <name val="Calibri"/>
        <family val="2"/>
        <scheme val="none"/>
      </font>
      <numFmt numFmtId="165" formatCode="[$-10409]#,##0;\-#,##0"/>
      <fill>
        <patternFill patternType="none">
          <fgColor indexed="64"/>
          <bgColor auto="1"/>
        </patternFill>
      </fill>
      <alignment horizontal="center" vertical="center"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8"/>
        <color auto="1"/>
        <name val="Calibri"/>
        <family val="2"/>
        <scheme val="none"/>
      </font>
      <numFmt numFmtId="166" formatCode="[$-10409]#,##0.00;\-#,##0.00"/>
      <fill>
        <patternFill patternType="none">
          <fgColor indexed="64"/>
          <bgColor auto="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8"/>
        <color auto="1"/>
        <name val="Calibri"/>
        <family val="2"/>
        <scheme val="none"/>
      </font>
      <numFmt numFmtId="165" formatCode="[$-10409]#,##0;\-#,##0"/>
      <fill>
        <patternFill patternType="none">
          <fgColor indexed="64"/>
          <bgColor auto="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indexed="64"/>
        </top>
        <bottom/>
        <vertical/>
        <horizontal/>
      </border>
      <protection locked="0" hidden="0"/>
    </dxf>
    <dxf>
      <font>
        <b val="0"/>
        <i val="0"/>
        <strike val="0"/>
        <condense val="0"/>
        <extend val="0"/>
        <outline val="0"/>
        <shadow val="0"/>
        <u val="none"/>
        <vertAlign val="baseline"/>
        <sz val="8"/>
        <color auto="1"/>
        <name val="Calibri"/>
        <family val="2"/>
        <scheme val="none"/>
      </font>
      <numFmt numFmtId="166" formatCode="[$-10409]#,##0.00;\-#,##0.00"/>
      <fill>
        <patternFill patternType="none">
          <fgColor indexed="64"/>
          <bgColor auto="1"/>
        </patternFill>
      </fill>
      <alignment horizontal="center" vertical="center" textRotation="0" wrapText="1" indent="0" justifyLastLine="0" shrinkToFit="0" readingOrder="1"/>
      <border diagonalUp="0" diagonalDown="0" outline="0">
        <left style="thin">
          <color theme="0" tint="-0.34998626667073579"/>
        </left>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8"/>
        <color auto="1"/>
        <name val="Calibri"/>
        <family val="2"/>
        <scheme val="none"/>
      </font>
      <numFmt numFmtId="165" formatCode="[$-10409]#,##0;\-#,##0"/>
      <fill>
        <patternFill patternType="none">
          <fgColor indexed="64"/>
          <bgColor auto="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8"/>
        <color auto="1"/>
        <name val="Calibri"/>
        <family val="2"/>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8"/>
        <color auto="1"/>
        <name val="Calibri"/>
        <family val="2"/>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indexed="64"/>
        </left>
        <right style="thin">
          <color theme="0" tint="-0.34998626667073579"/>
        </right>
        <top style="thin">
          <color theme="0" tint="-0.34998626667073579"/>
        </top>
        <bottom style="thin">
          <color theme="0" tint="-0.34998626667073579"/>
        </bottom>
      </border>
      <protection locked="0" hidden="0"/>
    </dxf>
    <dxf>
      <border outline="0">
        <top style="thin">
          <color rgb="FFA6A6A6"/>
        </top>
      </border>
    </dxf>
    <dxf>
      <border outline="0">
        <left style="thin">
          <color rgb="FF000000"/>
        </left>
        <right style="thin">
          <color rgb="FF000000"/>
        </right>
        <top style="thin">
          <color rgb="FFA6A6A6"/>
        </top>
        <bottom style="thin">
          <color rgb="FFA6A6A6"/>
        </bottom>
      </border>
    </dxf>
    <dxf>
      <font>
        <b val="0"/>
        <i val="0"/>
        <strike val="0"/>
        <condense val="0"/>
        <extend val="0"/>
        <outline val="0"/>
        <shadow val="0"/>
        <u val="none"/>
        <vertAlign val="baseline"/>
        <sz val="8"/>
        <color auto="1"/>
        <name val="Calibri"/>
        <family val="2"/>
        <scheme val="none"/>
      </font>
      <numFmt numFmtId="0" formatCode="General"/>
      <fill>
        <patternFill patternType="none">
          <fgColor rgb="FF000000"/>
          <bgColor rgb="FFFFFFFF"/>
        </patternFill>
      </fill>
      <alignment horizontal="center" vertical="center" textRotation="0" wrapText="1" indent="0" justifyLastLine="0" shrinkToFit="0" readingOrder="1"/>
      <protection locked="0" hidden="0"/>
    </dxf>
    <dxf>
      <border outline="0">
        <bottom style="thin">
          <color rgb="FFA6A6A6"/>
        </bottom>
      </border>
    </dxf>
    <dxf>
      <font>
        <b/>
        <i val="0"/>
        <strike val="0"/>
        <condense val="0"/>
        <extend val="0"/>
        <outline val="0"/>
        <shadow val="0"/>
        <u val="none"/>
        <vertAlign val="baseline"/>
        <sz val="8"/>
        <color rgb="FF000000"/>
        <name val="Calibri"/>
        <family val="2"/>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bottom/>
      </border>
      <protection locked="1" hidden="0"/>
    </dxf>
  </dxfs>
  <tableStyles count="1" defaultTableStyle="TableStyleMedium2" defaultPivotStyle="PivotStyleLight16">
    <tableStyle name="Estilo de tabla 1" pivot="0" count="0" xr9:uid="{1EC3DB3C-3C26-4159-9F4B-7275F1F5509B}"/>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381001</xdr:colOff>
      <xdr:row>1</xdr:row>
      <xdr:rowOff>72119</xdr:rowOff>
    </xdr:from>
    <xdr:ext cx="944879" cy="534202"/>
    <xdr:pic>
      <xdr:nvPicPr>
        <xdr:cNvPr id="2" name="Imagen 1">
          <a:extLst>
            <a:ext uri="{FF2B5EF4-FFF2-40B4-BE49-F238E27FC236}">
              <a16:creationId xmlns:a16="http://schemas.microsoft.com/office/drawing/2014/main" id="{4FC5D9CE-D376-4B30-8DC5-1B9A66D6B4D9}"/>
            </a:ext>
          </a:extLst>
        </xdr:cNvPr>
        <xdr:cNvPicPr>
          <a:picLocks noChangeAspect="1"/>
        </xdr:cNvPicPr>
      </xdr:nvPicPr>
      <xdr:blipFill>
        <a:blip xmlns:r="http://schemas.openxmlformats.org/officeDocument/2006/relationships" r:embed="rId1"/>
        <a:stretch>
          <a:fillRect/>
        </a:stretch>
      </xdr:blipFill>
      <xdr:spPr>
        <a:xfrm>
          <a:off x="381001" y="81644"/>
          <a:ext cx="944879" cy="534202"/>
        </a:xfrm>
        <a:prstGeom prst="rect">
          <a:avLst/>
        </a:prstGeom>
      </xdr:spPr>
    </xdr:pic>
    <xdr:clientData/>
  </xdr:oneCellAnchor>
  <xdr:twoCellAnchor editAs="oneCell">
    <xdr:from>
      <xdr:col>1</xdr:col>
      <xdr:colOff>276224</xdr:colOff>
      <xdr:row>42</xdr:row>
      <xdr:rowOff>266700</xdr:rowOff>
    </xdr:from>
    <xdr:to>
      <xdr:col>9</xdr:col>
      <xdr:colOff>885824</xdr:colOff>
      <xdr:row>52</xdr:row>
      <xdr:rowOff>0</xdr:rowOff>
    </xdr:to>
    <xdr:pic>
      <xdr:nvPicPr>
        <xdr:cNvPr id="3" name="Imagen 2">
          <a:extLst>
            <a:ext uri="{FF2B5EF4-FFF2-40B4-BE49-F238E27FC236}">
              <a16:creationId xmlns:a16="http://schemas.microsoft.com/office/drawing/2014/main" id="{1D3280D9-89DA-DFFD-CE3D-05D517F166FE}"/>
            </a:ext>
          </a:extLst>
        </xdr:cNvPr>
        <xdr:cNvPicPr>
          <a:picLocks noChangeAspect="1"/>
        </xdr:cNvPicPr>
      </xdr:nvPicPr>
      <xdr:blipFill>
        <a:blip xmlns:r="http://schemas.openxmlformats.org/officeDocument/2006/relationships" r:embed="rId2"/>
        <a:stretch>
          <a:fillRect/>
        </a:stretch>
      </xdr:blipFill>
      <xdr:spPr>
        <a:xfrm>
          <a:off x="1038224" y="14859000"/>
          <a:ext cx="8639175" cy="161925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nespaillat\Downloads\DEG-FORE013-Formulario-Informe-de-Evaluacion-Trimestral-de-Metas-Fisicas_28-marzo-2019%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ulario"/>
      <sheetName val="Historial de Cambios"/>
      <sheetName val="Validacion datos"/>
    </sheetNames>
    <sheetDataSet>
      <sheetData sheetId="0" refreshError="1"/>
      <sheetData sheetId="1" refreshError="1"/>
      <sheetData sheetId="2" refreshError="1">
        <row r="2">
          <cell r="A2">
            <v>1</v>
          </cell>
        </row>
        <row r="8">
          <cell r="A8">
            <v>1.1000000000000001</v>
          </cell>
          <cell r="B8" t="str">
            <v>Administración pública transparente, eficiente y orientada</v>
          </cell>
          <cell r="D8" t="str">
            <v>1.1.1</v>
          </cell>
          <cell r="E8" t="str">
            <v>Estructurar una administración pública eficiente que actúe con honestidad, transparencia y rendición de cuentas y se oriente a la obtención de resultados en beneficio de la sociedad y del desarrollo nacional y local</v>
          </cell>
        </row>
        <row r="9">
          <cell r="A9">
            <v>1.2</v>
          </cell>
          <cell r="B9" t="str">
            <v>Imperio de la ley y seguridad ciudadana</v>
          </cell>
          <cell r="D9" t="str">
            <v>1.1.2</v>
          </cell>
          <cell r="E9" t="str">
            <v>Impulsar el desarrollo local, provincial y regional, mediante el fortalecmimiento de las capacidades de planificación y gestión a los municipios, la participación de los actores sociales y la coordinación con otras instancias del Estado, a fin de potenciar los recursos locales y aprovechar las oportunidades de los mercados globales</v>
          </cell>
        </row>
        <row r="10">
          <cell r="A10">
            <v>1.3</v>
          </cell>
          <cell r="B10" t="str">
            <v>Democracia participativa y ciudadanía responsable</v>
          </cell>
          <cell r="D10" t="str">
            <v>1.2.1</v>
          </cell>
          <cell r="E10" t="str">
            <v>Fortalecer el respeto a la ley y sancionar su incumplimiento a través de un sistema de administración de justicia accesible a toda la población, eficiente en el despacho judicial y ágil en los procesos judiciales</v>
          </cell>
        </row>
        <row r="11">
          <cell r="A11">
            <v>1.4</v>
          </cell>
          <cell r="B11" t="str">
            <v>Seguridad y convivencia pacífica</v>
          </cell>
          <cell r="D11" t="str">
            <v>1.2.2</v>
          </cell>
          <cell r="E11" t="str">
            <v>Construir un clima de seguridad ciudadana basado en el combate a las múltiples causas que originan la delincuencia, la violencia en la convivencia social y el crimen organizado, mediante la articulación eficiente de las políticas de prevención, persecución y sanción</v>
          </cell>
        </row>
        <row r="12">
          <cell r="A12">
            <v>2.1</v>
          </cell>
          <cell r="B12" t="str">
            <v>Educación de calidad para todos y todas</v>
          </cell>
          <cell r="D12" t="str">
            <v>1.3.1</v>
          </cell>
          <cell r="E12" t="str">
            <v>Promover la calidad de la democracia, sus principios, instituciones y procedimientos, facilitando la participación institucional y organizada de la población y el ejercicio responsable de los derechos y deberes ciudadanos</v>
          </cell>
        </row>
        <row r="13">
          <cell r="A13">
            <v>2.2000000000000002</v>
          </cell>
          <cell r="B13" t="str">
            <v>Salud y seguridad social integral</v>
          </cell>
          <cell r="D13" t="str">
            <v>1.3.2</v>
          </cell>
          <cell r="E13" t="str">
            <v>Promover la consolidación del sistema electoral y de partidos políticos para garantizar la actuación responsable, democrática y transparente de los actores e instituciones del sistema político</v>
          </cell>
        </row>
        <row r="14">
          <cell r="A14">
            <v>2.2999999999999998</v>
          </cell>
          <cell r="B14" t="str">
            <v>Igualdad de derechos y oportunidades</v>
          </cell>
          <cell r="D14" t="str">
            <v>1.3.3</v>
          </cell>
          <cell r="E14" t="str">
            <v>Fortalecer las capacidades de control y fiscalización del Congreso Nacional para proteger los recursos públicos y asegurar su uso eficiente, eficaz y transparente</v>
          </cell>
        </row>
        <row r="15">
          <cell r="A15">
            <v>2.4</v>
          </cell>
          <cell r="B15" t="str">
            <v>Cohesión territorial</v>
          </cell>
          <cell r="D15" t="str">
            <v>1.4.1</v>
          </cell>
          <cell r="E15" t="str">
            <v>Garantizar la defensa de los intereses nacionales en los espacios terrestre, marítimo y aéreo</v>
          </cell>
        </row>
        <row r="16">
          <cell r="A16">
            <v>2.5</v>
          </cell>
          <cell r="B16" t="str">
            <v>Vivienda digna en entornos saludables</v>
          </cell>
          <cell r="D16" t="str">
            <v>1.4.2</v>
          </cell>
          <cell r="E16" t="str">
            <v>Consolidar las relaciones internacionales como instrumento de la promoción del desarrollo nacional, la convivencia pacífica, el desarrollo global, regional e insular sostenible y un orden internacional justo, en consonancia con los principios democráticos y el derecho internacional</v>
          </cell>
        </row>
        <row r="17">
          <cell r="A17">
            <v>2.6</v>
          </cell>
          <cell r="B17" t="str">
            <v>Cultura e identidad nacional en un mundo global</v>
          </cell>
          <cell r="D17" t="str">
            <v>2.1.1</v>
          </cell>
          <cell r="E17" t="str">
            <v>Implantar y garantizar un sistema educativo nacional de calidad</v>
          </cell>
        </row>
        <row r="18">
          <cell r="A18">
            <v>2.7</v>
          </cell>
          <cell r="B18" t="str">
            <v>Deportes y recreación física para el desarrollo humano</v>
          </cell>
          <cell r="D18" t="str">
            <v>2.1.2</v>
          </cell>
          <cell r="E18" t="str">
            <v>Universalizar la educación desde el nivel inicial hasta completar el nivel medio</v>
          </cell>
        </row>
        <row r="19">
          <cell r="A19">
            <v>3.1</v>
          </cell>
          <cell r="B19" t="str">
            <v>Economía articulada, innovadora y ambientalmente sostenible, con una estructura productiva que genera crecimiento alto y sostenido, con trabajo digno, que se inserta de forma competitiva en la economía global</v>
          </cell>
          <cell r="D19" t="str">
            <v>2.2.1</v>
          </cell>
          <cell r="E19" t="str">
            <v>Garantizar el derecho de la población al acceso a un modelo de atención integral, con calidad y calidez, que privilegie la promoción de la salud y la prevención de la enfermedad, mediante la consolidación del Sistema Nacional de Salud</v>
          </cell>
        </row>
        <row r="20">
          <cell r="A20">
            <v>3.2</v>
          </cell>
          <cell r="B20" t="str">
            <v>Energía confiable y ambientalmente sostenible</v>
          </cell>
          <cell r="D20" t="str">
            <v>2.2.2</v>
          </cell>
          <cell r="E20" t="str">
            <v>Universalizar el aseguramiento en salud para garantizar el acceso a servicios de salud y reducir el gasto de bolsillo</v>
          </cell>
        </row>
        <row r="21">
          <cell r="A21">
            <v>3.3</v>
          </cell>
          <cell r="B21" t="str">
            <v>Competitividad e innovavión en un ambiente favorable a la cooperación y la responsabilidad social</v>
          </cell>
          <cell r="D21" t="str">
            <v>2.2.3</v>
          </cell>
          <cell r="E21" t="str">
            <v>Garantizar un sistema universal, único y sostenible de Seguridad Social frente a los riesgos de vejez, discapacidad y sobrevivencia, integrando y transparentando los regímenes segmentados existentes, en conformidad con la ley 87-00</v>
          </cell>
        </row>
        <row r="22">
          <cell r="A22">
            <v>3.4</v>
          </cell>
          <cell r="B22" t="str">
            <v>Empleos suficientes y dignos</v>
          </cell>
          <cell r="D22" t="str">
            <v>2.3.1</v>
          </cell>
          <cell r="E22" t="str">
            <v>Construir una cultura de igualdad y equidad entre hombres y mujeres</v>
          </cell>
        </row>
        <row r="23">
          <cell r="A23">
            <v>3.5</v>
          </cell>
          <cell r="B23" t="str">
            <v>Estructura productiva sectorial y territorialmente adecuada, integrada competitivamente a la economía global y que aprovecha las oportunidades del mercado local.</v>
          </cell>
          <cell r="D23" t="str">
            <v>2.3.2</v>
          </cell>
          <cell r="E23" t="str">
            <v>Elevar el capital humano y social y las oportunidades enconómicas para la población en condiciones de pobreza, a fin de elvar su empleabilidad, capacidad de generación de ingresos y mejoría de las condiciones de vida.</v>
          </cell>
        </row>
        <row r="24">
          <cell r="A24">
            <v>4.0999999999999996</v>
          </cell>
          <cell r="B24" t="str">
            <v>Manejo sostenible del medio ambiente</v>
          </cell>
          <cell r="D24" t="str">
            <v>2.3.3</v>
          </cell>
          <cell r="E24" t="str">
            <v>Disminuir la pobreza mediante un efectivo y eficiente sistema de protección social, que tome en cuenta las necesidades y vulnerabilidades a lo largo del ciclo de vida</v>
          </cell>
        </row>
        <row r="25">
          <cell r="A25">
            <v>4.2</v>
          </cell>
          <cell r="B25" t="str">
            <v>Eficaz gestión de riesgos para minimizar pérdidas humanas, económicas y ambientales.</v>
          </cell>
          <cell r="D25" t="str">
            <v>2.3.4</v>
          </cell>
          <cell r="E25" t="str">
            <v>Proteger a los niños, niñas, adolescentes y jóvenes desde la primera infancia para propiciar su desarrollo integral e inclusión social</v>
          </cell>
        </row>
        <row r="26">
          <cell r="A26">
            <v>4.3</v>
          </cell>
          <cell r="B26" t="str">
            <v>Adecuada adaptación al cambio climático</v>
          </cell>
          <cell r="D26" t="str">
            <v>2.3.5</v>
          </cell>
          <cell r="E26" t="str">
            <v>Proteger a la población adulta mayor, en particular aquella en condiciones de vulnerabilidad, e impulsar su inclusión económica y social</v>
          </cell>
        </row>
        <row r="27">
          <cell r="D27" t="str">
            <v>2.3.6</v>
          </cell>
          <cell r="E27" t="str">
            <v>Proteger a las personas con discapacidad, en particular aquellas en condiciones de vulnerabilidad, e impulsar su inclusión económica y social</v>
          </cell>
        </row>
        <row r="28">
          <cell r="D28" t="str">
            <v>2.3.7</v>
          </cell>
          <cell r="E28" t="str">
            <v>Ordenar los flujos migratorios conforme a las necesidades del desarrollo nacional</v>
          </cell>
        </row>
        <row r="29">
          <cell r="D29" t="str">
            <v>2.3.8</v>
          </cell>
          <cell r="E29" t="str">
            <v>Promover y proteger los derechos de la población dominicana en el exterior y propiciar la conservación de su identidad nacional</v>
          </cell>
        </row>
        <row r="30">
          <cell r="D30" t="str">
            <v>2.4.1</v>
          </cell>
          <cell r="E30" t="str">
            <v>Integrar la dimensión de la cohesión territorial en el diseño y la gestión de las políticas públicas</v>
          </cell>
        </row>
        <row r="31">
          <cell r="D31" t="str">
            <v>2.4.2</v>
          </cell>
          <cell r="E31" t="str">
            <v>Reducir la disparidad urbano-rural e interregional en el acceso a servicios y oportunidades económicas, mediante la promoción de un desarrollo territorial ordenado e inclusivo</v>
          </cell>
        </row>
        <row r="32">
          <cell r="D32" t="str">
            <v>2.4.3</v>
          </cell>
          <cell r="E32" t="str">
            <v>Promover el desarrollo sostenible de la zona fronteriza</v>
          </cell>
        </row>
        <row r="33">
          <cell r="D33" t="str">
            <v>2.5.1</v>
          </cell>
          <cell r="E33" t="str">
            <v>Facilitar el acceso de la población a viviendas económicas, seguras y dignas, con seguridad jurídica y en asentamientos humanos sostenibles, socialmente integrados, que cumplan con los criterios de adecuada gestión de riesgos y accesibilidad universal para las personas con discapacidad físico motora</v>
          </cell>
        </row>
        <row r="34">
          <cell r="D34" t="str">
            <v>2.5.2</v>
          </cell>
          <cell r="E34" t="str">
            <v>Garantizar el acceso universal a servicios de agua potable y saneamiento, provistos con calidad y eficiencia</v>
          </cell>
        </row>
        <row r="35">
          <cell r="D35" t="str">
            <v>2.6.1</v>
          </cell>
          <cell r="E35" t="str">
            <v>Recuperar, promover y desarrollar los diferentes procesos y manifestaciones culturales que reafirman la identidad nacional, en un marco de participación, pluralidad, equidad de género y apertura al entorno regional y global</v>
          </cell>
        </row>
        <row r="36">
          <cell r="D36" t="str">
            <v>2.6.2</v>
          </cell>
          <cell r="E36" t="str">
            <v>Promover el desarrollo de la industria cultural</v>
          </cell>
        </row>
        <row r="37">
          <cell r="D37" t="str">
            <v>2.7.1</v>
          </cell>
          <cell r="E37" t="str">
            <v>Promover la cultura de práctica sistemática de actividades físicas y del deporte para elevar la calidad de vida</v>
          </cell>
        </row>
        <row r="38">
          <cell r="D38" t="str">
            <v>3.1.1</v>
          </cell>
          <cell r="E38" t="str">
            <v>Garantizar la sostenibilidad macroeconómica</v>
          </cell>
        </row>
        <row r="39">
          <cell r="D39" t="str">
            <v>3.1.2</v>
          </cell>
          <cell r="E39" t="str">
            <v>Consolidar una gestión de las finanzas públicas sostenible, que asigne los recursos en función de las prioridades del desarrollo nacional y propicie una distribución equitativa de la renta nacional</v>
          </cell>
        </row>
        <row r="40">
          <cell r="D40" t="str">
            <v>3.1.3</v>
          </cell>
          <cell r="E40" t="str">
            <v>Consolidar un sistema financiero eficiente, solvente y profundo que apoye la generación de ahorro y su canalización al desarrollo productivo</v>
          </cell>
        </row>
        <row r="41">
          <cell r="D41" t="str">
            <v>3.2.1</v>
          </cell>
          <cell r="E41" t="str">
            <v>Asegurar un suministro confiable de electricidad, a precios competitivos y en condiciones de sostenibilidad financiera y ambiental</v>
          </cell>
        </row>
        <row r="42">
          <cell r="D42" t="str">
            <v>3.2.2</v>
          </cell>
          <cell r="E42" t="str">
            <v>Garantizar un suministro de combustibles confiable, diversificado, a precios competitivos y en condiciones de sostenibilidad ambiental</v>
          </cell>
        </row>
        <row r="43">
          <cell r="D43" t="str">
            <v>3.3.1</v>
          </cell>
          <cell r="E43" t="str">
            <v>Desarrollar un entorno regulador que asegure un funcionamiento ordenado de los mercados y un clima de inversión y negocios pro-competitivo en un marco de responsabilidad social</v>
          </cell>
        </row>
        <row r="44">
          <cell r="D44" t="str">
            <v>3.3.2</v>
          </cell>
          <cell r="E44" t="str">
            <v>Consolidar el clima de paz laboral para apoyar la generación de empleo decente</v>
          </cell>
        </row>
        <row r="45">
          <cell r="D45" t="str">
            <v>3.3.3</v>
          </cell>
          <cell r="E45" t="str">
            <v>Consolidar un sistema de educación superior de calidad, que responda a las necesidades del desarrollo de la Nación</v>
          </cell>
        </row>
        <row r="46">
          <cell r="D46" t="str">
            <v>3.3.4</v>
          </cell>
          <cell r="E46" t="str">
            <v>Fortalecer el sistema nacional de ciencia, tecnoloíia e innovación para dea respuestas a las demandas económicas, sociales y culturales de la nación y propiciar la inserción en la sociedad y economía del conocimiento</v>
          </cell>
        </row>
        <row r="47">
          <cell r="D47" t="str">
            <v>3.3.5</v>
          </cell>
          <cell r="E47" t="str">
            <v>Lograr acceso universal y uso productivo de las tecnologías de la información y comunicación (TIC)</v>
          </cell>
        </row>
        <row r="48">
          <cell r="D48" t="str">
            <v>3.3.6</v>
          </cell>
          <cell r="E48" t="str">
            <v>Expandir la cobertura y mejorar la calidad y competitividad de la infraestructura y servicios de transporte, logística, orientándolos a la integración del territorio, al apoyo del desarrollo productivo a la inserción competitiva en los mercados internacionales.</v>
          </cell>
        </row>
        <row r="49">
          <cell r="D49" t="str">
            <v>3.3.7</v>
          </cell>
          <cell r="E49" t="str">
            <v>Convertir al país en un centro logístico regional, aprovechando sus ventajas de localización geográfica</v>
          </cell>
        </row>
        <row r="50">
          <cell r="D50" t="str">
            <v>3.4.1</v>
          </cell>
          <cell r="E50" t="str">
            <v>Propiciar mayores niveles de inversión, tanto nacional como extranjera, en actividades de alto valor agregado y capacidad de generación de empleo decente</v>
          </cell>
        </row>
        <row r="51">
          <cell r="D51" t="str">
            <v>3.4.2</v>
          </cell>
          <cell r="E51" t="str">
            <v>Consolidar el Sistema de Formación y Capacitación Continua para el Trabajo, a fin de acompañar al aparato productivo en su proceso de escalamiento de valor, facilitar la inserción en el mercado laboral y desarrollar capacidades emprendedoras</v>
          </cell>
        </row>
        <row r="52">
          <cell r="D52" t="str">
            <v>3.4.3</v>
          </cell>
          <cell r="E52" t="str">
            <v>Elevar la eficiencia, capacidad de inversión y productividad de las micro, pequeñas y medianas empresas (MIPYME).</v>
          </cell>
        </row>
        <row r="53">
          <cell r="D53" t="str">
            <v>3.5.1</v>
          </cell>
          <cell r="E53" t="str">
            <v>Impulsar el desarrollo exportador sobre la base de una inserción competitiva en los mercados internacionales</v>
          </cell>
        </row>
        <row r="54">
          <cell r="D54" t="str">
            <v>3.5.2</v>
          </cell>
          <cell r="E54" t="str">
            <v>Crear la infraestructura (física e institucional) de normalización, metrología, reglamentación técnica y acreditación, que garantice el cumplimiento de los requisitos de los mercados globales y un compromiso con la excelencia</v>
          </cell>
        </row>
        <row r="55">
          <cell r="D55" t="str">
            <v>3.5.3</v>
          </cell>
          <cell r="E55" t="str">
            <v>Elevar la productividad, competitividad y sostenibilidad ambiental y financiera de las cadenas agroproductivas, a fin de contribuir a la seguridad alimentaria, aprovechar el potencial exportador y generar empleo e ingresos para la población rural</v>
          </cell>
        </row>
        <row r="56">
          <cell r="D56" t="str">
            <v>3.5.4</v>
          </cell>
          <cell r="E56" t="str">
            <v>Desarrollar un sector manufacturero articulador del aparato productivo nacional, ambientalmente sostenible e integrado a los mercados globales con creciente escalamiento en las cadenas de valor</v>
          </cell>
        </row>
        <row r="57">
          <cell r="D57" t="str">
            <v>3.5.5</v>
          </cell>
          <cell r="E57" t="str">
            <v>Apoyar la competitividad, diversificación y sostenibilidad del sector turismo</v>
          </cell>
        </row>
        <row r="58">
          <cell r="D58" t="str">
            <v>3.5.6</v>
          </cell>
          <cell r="E58" t="str">
            <v>Consolidar un entorno adecuado que incentive la inversión para el desarrollo sostenible del sector minero</v>
          </cell>
        </row>
        <row r="59">
          <cell r="D59" t="str">
            <v>4.1.1</v>
          </cell>
          <cell r="E59" t="str">
            <v>Proteger y usar de forma sostenible los bienes y servicios de los ecosistemas, la bio-diversidad y el patrimonio natural de la nación, incluidos los recursos marinos</v>
          </cell>
        </row>
        <row r="60">
          <cell r="D60" t="str">
            <v>4.1.2</v>
          </cell>
          <cell r="E60" t="str">
            <v>Promover la producción y el consumo sostenibles</v>
          </cell>
        </row>
        <row r="61">
          <cell r="D61" t="str">
            <v>4.1.3</v>
          </cell>
          <cell r="E61" t="str">
            <v>Desarrollar una gestión integral de desechos, sustancias contaminantes y fuentes de contaminación</v>
          </cell>
        </row>
        <row r="62">
          <cell r="D62" t="str">
            <v>4.1.4</v>
          </cell>
          <cell r="E62" t="str">
            <v>Gestionar el recurso agua de manera eficiente y sostenible, para garantizar la seguridad hídrica</v>
          </cell>
        </row>
        <row r="63">
          <cell r="D63" t="str">
            <v>4.2.1</v>
          </cell>
          <cell r="E63" t="str">
            <v>Desarrollar un eficaz sistema nacional de gestión integral de riesgos, con activa participación de las comunidades y gobiernos locales, que minimice los daños y posibilite la recuperación rápida y sostenible de las áreas y poblaciones afectadas</v>
          </cell>
        </row>
        <row r="64">
          <cell r="D64" t="str">
            <v>4.3.1</v>
          </cell>
          <cell r="E64" t="str">
            <v>Reducir la vulnerabilidad, avanzar en la adaptación a los efectos del cambio climático y contribuir a la mitigación de sus causas</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1C0073A9-B59A-4B5C-B0E6-025A58C279B3}" name="Tabla133" displayName="Tabla133" ref="B29:K30" totalsRowShown="0" headerRowDxfId="14" dataDxfId="12" headerRowBorderDxfId="13" tableBorderDxfId="11" totalsRowBorderDxfId="10">
  <tableColumns count="10">
    <tableColumn id="1" xr3:uid="{32B34B78-66A0-4B01-8D3B-2EB355AB129C}" name="Producto" dataDxfId="9"/>
    <tableColumn id="2" xr3:uid="{31ADFB54-115A-42C4-B639-7BC5B51EDE42}" name="Indicador" dataDxfId="8"/>
    <tableColumn id="3" xr3:uid="{CFB5F895-7EE0-48C3-90D5-B69420062E8E}" name="Física_x000a_(A)" dataDxfId="7"/>
    <tableColumn id="4" xr3:uid="{E09069B8-95D0-478E-A434-32A728A75957}" name="Financiera_x000a_(B)" dataDxfId="6"/>
    <tableColumn id="9" xr3:uid="{2B5FBE6D-E2FC-45A8-B9FF-9FB0F0377F73}" name="Física_x000a_(C)" dataDxfId="5"/>
    <tableColumn id="10" xr3:uid="{7DB543AD-5B85-4F28-B43A-41A951DB732B}" name="Financiera_x000a_(D)" dataDxfId="4"/>
    <tableColumn id="5" xr3:uid="{587F168F-1892-4DD3-99A6-4B7C4637811C}" name="Física _x000a_(E)" dataDxfId="3"/>
    <tableColumn id="6" xr3:uid="{33341421-0711-4391-A109-3F5703E63654}" name="Financiera _x000a_ (F)" dataDxfId="2">
      <calculatedColumnFormula>103755684.19+102831346.39</calculatedColumnFormula>
    </tableColumn>
    <tableColumn id="7" xr3:uid="{7E01996A-192D-4A97-887B-00EE5F2CD629}" name="Física _x000a_(%)_x000a_ G=E/C" dataDxfId="1">
      <calculatedColumnFormula>IF(H30&gt;0,H30/F30,0)</calculatedColumnFormula>
    </tableColumn>
    <tableColumn id="8" xr3:uid="{4F7170B5-E651-4413-AAF1-B919ECE41A24}" name="Financiero _x000a_(%) _x000a_H=F/D" dataDxfId="0">
      <calculatedColumnFormula>IF(I30&gt;0,I30/G30,0)</calculatedColumnFormula>
    </tableColumn>
  </tableColumns>
  <tableStyleInfo name="Estilo de tabla 1" showFirstColumn="0" showLastColumn="0" showRowStripes="1" showColumnStripes="0"/>
</table>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E75EB2-A9C6-4A65-876C-2C119469541C}">
  <sheetPr>
    <tabColor theme="4" tint="0.39997558519241921"/>
  </sheetPr>
  <dimension ref="B1:N52"/>
  <sheetViews>
    <sheetView showGridLines="0" tabSelected="1" zoomScaleNormal="100" zoomScaleSheetLayoutView="100" workbookViewId="0">
      <selection activeCell="H30" sqref="H30"/>
    </sheetView>
  </sheetViews>
  <sheetFormatPr baseColWidth="10" defaultColWidth="11.42578125" defaultRowHeight="15"/>
  <cols>
    <col min="2" max="2" width="21.5703125" style="1" customWidth="1"/>
    <col min="3" max="3" width="17.140625" style="1" customWidth="1"/>
    <col min="4" max="4" width="11.28515625" style="1" customWidth="1"/>
    <col min="5" max="5" width="13.7109375" style="1" customWidth="1"/>
    <col min="6" max="6" width="14" style="1" customWidth="1"/>
    <col min="7" max="7" width="14.7109375" style="1" customWidth="1"/>
    <col min="8" max="8" width="13.85546875" style="1" customWidth="1"/>
    <col min="9" max="10" width="14.140625" style="1" customWidth="1"/>
    <col min="11" max="11" width="13.28515625" style="1" customWidth="1"/>
    <col min="12" max="12" width="14.42578125" style="1" customWidth="1"/>
    <col min="13" max="13" width="14" bestFit="1" customWidth="1"/>
    <col min="14" max="14" width="32.28515625" customWidth="1"/>
  </cols>
  <sheetData>
    <row r="1" spans="2:12" ht="1.1499999999999999" customHeight="1" thickBot="1"/>
    <row r="2" spans="2:12" ht="21.75" thickBot="1">
      <c r="B2" s="2"/>
      <c r="C2" s="87" t="s">
        <v>72</v>
      </c>
      <c r="D2" s="88"/>
      <c r="E2" s="88"/>
      <c r="F2" s="88"/>
      <c r="G2" s="88"/>
      <c r="H2" s="88"/>
      <c r="I2" s="88"/>
      <c r="J2" s="88"/>
      <c r="K2" s="89"/>
      <c r="L2" s="3"/>
    </row>
    <row r="3" spans="2:12" ht="21.75" thickBot="1">
      <c r="B3" s="4"/>
      <c r="C3" s="90" t="s">
        <v>0</v>
      </c>
      <c r="D3" s="91"/>
      <c r="E3" s="90" t="s">
        <v>1</v>
      </c>
      <c r="F3" s="91"/>
      <c r="G3" s="91"/>
      <c r="H3" s="91"/>
      <c r="I3" s="92"/>
      <c r="J3" s="5" t="s">
        <v>2</v>
      </c>
      <c r="K3" s="6" t="s">
        <v>3</v>
      </c>
      <c r="L3" s="3"/>
    </row>
    <row r="4" spans="2:12" ht="20.45" customHeight="1" thickBot="1">
      <c r="B4" s="7"/>
      <c r="C4" s="93" t="s">
        <v>4</v>
      </c>
      <c r="D4" s="94"/>
      <c r="E4" s="95" t="s">
        <v>73</v>
      </c>
      <c r="F4" s="96"/>
      <c r="G4" s="96"/>
      <c r="H4" s="96"/>
      <c r="I4" s="97"/>
      <c r="J4" s="8"/>
      <c r="K4" s="9"/>
      <c r="L4" s="3"/>
    </row>
    <row r="5" spans="2:12" ht="6.75" customHeight="1">
      <c r="B5" s="98"/>
      <c r="C5" s="99"/>
      <c r="D5" s="99"/>
      <c r="E5" s="100"/>
      <c r="F5" s="100"/>
      <c r="G5" s="100"/>
      <c r="H5" s="100"/>
      <c r="I5" s="100"/>
      <c r="J5" s="99"/>
      <c r="K5" s="101"/>
      <c r="L5" s="3"/>
    </row>
    <row r="6" spans="2:12" ht="3" customHeight="1">
      <c r="B6" s="102"/>
      <c r="C6" s="103"/>
      <c r="D6" s="103"/>
      <c r="E6" s="103"/>
      <c r="F6" s="103"/>
      <c r="G6" s="103"/>
      <c r="H6" s="103"/>
      <c r="I6" s="103"/>
      <c r="J6" s="103"/>
      <c r="K6" s="104"/>
      <c r="L6" s="3"/>
    </row>
    <row r="7" spans="2:12" ht="15.75">
      <c r="B7" s="60" t="s">
        <v>5</v>
      </c>
      <c r="C7" s="61"/>
      <c r="D7" s="61"/>
      <c r="E7" s="61"/>
      <c r="F7" s="61"/>
      <c r="G7" s="61"/>
      <c r="H7" s="61"/>
      <c r="I7" s="61"/>
      <c r="J7" s="61"/>
      <c r="K7" s="62"/>
      <c r="L7" s="3"/>
    </row>
    <row r="8" spans="2:12" ht="15.75">
      <c r="B8" s="105" t="s">
        <v>6</v>
      </c>
      <c r="C8" s="105"/>
      <c r="D8" s="105"/>
      <c r="E8" s="105"/>
      <c r="F8" s="105"/>
      <c r="G8" s="105"/>
      <c r="H8" s="105"/>
      <c r="I8" s="105"/>
      <c r="J8" s="105"/>
      <c r="K8" s="105"/>
      <c r="L8" s="3"/>
    </row>
    <row r="9" spans="2:12" ht="17.25" customHeight="1">
      <c r="B9" s="43" t="s">
        <v>7</v>
      </c>
      <c r="C9" s="106" t="s">
        <v>8</v>
      </c>
      <c r="D9" s="106"/>
      <c r="E9" s="106"/>
      <c r="F9" s="106"/>
      <c r="G9" s="106"/>
      <c r="H9" s="106"/>
      <c r="I9" s="106"/>
      <c r="J9" s="106"/>
      <c r="K9" s="106"/>
      <c r="L9" s="3"/>
    </row>
    <row r="10" spans="2:12" ht="17.25" customHeight="1">
      <c r="B10" s="44" t="s">
        <v>9</v>
      </c>
      <c r="C10" s="86" t="s">
        <v>10</v>
      </c>
      <c r="D10" s="86"/>
      <c r="E10" s="86"/>
      <c r="F10" s="86"/>
      <c r="G10" s="86"/>
      <c r="H10" s="86"/>
      <c r="I10" s="86"/>
      <c r="J10" s="86"/>
      <c r="K10" s="86"/>
      <c r="L10" s="3"/>
    </row>
    <row r="11" spans="2:12">
      <c r="B11" s="44" t="s">
        <v>11</v>
      </c>
      <c r="C11" s="86" t="s">
        <v>12</v>
      </c>
      <c r="D11" s="86"/>
      <c r="E11" s="86"/>
      <c r="F11" s="86"/>
      <c r="G11" s="86"/>
      <c r="H11" s="86"/>
      <c r="I11" s="86"/>
      <c r="J11" s="86"/>
      <c r="K11" s="86"/>
      <c r="L11" s="3"/>
    </row>
    <row r="12" spans="2:12" s="11" customFormat="1" ht="45.75" customHeight="1">
      <c r="B12" s="45" t="s">
        <v>13</v>
      </c>
      <c r="C12" s="84" t="s">
        <v>14</v>
      </c>
      <c r="D12" s="84"/>
      <c r="E12" s="84"/>
      <c r="F12" s="84"/>
      <c r="G12" s="84"/>
      <c r="H12" s="84"/>
      <c r="I12" s="84"/>
      <c r="J12" s="84"/>
      <c r="K12" s="84"/>
      <c r="L12" s="10"/>
    </row>
    <row r="13" spans="2:12" ht="35.25" customHeight="1">
      <c r="B13" s="46" t="s">
        <v>15</v>
      </c>
      <c r="C13" s="84" t="s">
        <v>16</v>
      </c>
      <c r="D13" s="84"/>
      <c r="E13" s="84"/>
      <c r="F13" s="84"/>
      <c r="G13" s="84"/>
      <c r="H13" s="84"/>
      <c r="I13" s="84"/>
      <c r="J13" s="84"/>
      <c r="K13" s="84"/>
    </row>
    <row r="14" spans="2:12" ht="15.75">
      <c r="B14" s="60" t="s">
        <v>17</v>
      </c>
      <c r="C14" s="61"/>
      <c r="D14" s="61"/>
      <c r="E14" s="61"/>
      <c r="F14" s="61"/>
      <c r="G14" s="61"/>
      <c r="H14" s="61"/>
      <c r="I14" s="61"/>
      <c r="J14" s="61"/>
      <c r="K14" s="62"/>
    </row>
    <row r="15" spans="2:12" ht="35.25" customHeight="1">
      <c r="B15" s="12" t="s">
        <v>18</v>
      </c>
      <c r="C15" s="13">
        <v>4</v>
      </c>
      <c r="D15" s="85" t="s">
        <v>19</v>
      </c>
      <c r="E15" s="85"/>
      <c r="F15" s="85"/>
      <c r="G15" s="85"/>
      <c r="H15" s="85"/>
      <c r="I15" s="85"/>
      <c r="J15" s="85"/>
      <c r="K15" s="85"/>
    </row>
    <row r="16" spans="2:12" ht="26.25" customHeight="1">
      <c r="B16" s="12" t="s">
        <v>20</v>
      </c>
      <c r="C16" s="14">
        <v>4.2</v>
      </c>
      <c r="D16" s="85" t="str">
        <f>IFERROR(VLOOKUP(C16,'[1]Validacion datos'!A8:B26,2,FALSE),"")</f>
        <v>Eficaz gestión de riesgos para minimizar pérdidas humanas, económicas y ambientales.</v>
      </c>
      <c r="E16" s="85"/>
      <c r="F16" s="85"/>
      <c r="G16" s="85"/>
      <c r="H16" s="85"/>
      <c r="I16" s="85"/>
      <c r="J16" s="85"/>
      <c r="K16" s="85"/>
    </row>
    <row r="17" spans="2:14" ht="41.25" customHeight="1">
      <c r="B17" s="15" t="s">
        <v>21</v>
      </c>
      <c r="C17" s="14" t="s">
        <v>22</v>
      </c>
      <c r="D17" s="85" t="str">
        <f>IFERROR(VLOOKUP(C17,'[1]Validacion datos'!D8:E64,2,FALSE),"")</f>
        <v>Desarrollar un eficaz sistema nacional de gestión integral de riesgos, con activa participación de las comunidades y gobiernos locales, que minimice los daños y posibilite la recuperación rápida y sostenible de las áreas y poblaciones afectadas</v>
      </c>
      <c r="E17" s="85"/>
      <c r="F17" s="85"/>
      <c r="G17" s="85"/>
      <c r="H17" s="85"/>
      <c r="I17" s="85"/>
      <c r="J17" s="85"/>
      <c r="K17" s="85"/>
    </row>
    <row r="18" spans="2:14" ht="15.75">
      <c r="B18" s="60" t="s">
        <v>23</v>
      </c>
      <c r="C18" s="61"/>
      <c r="D18" s="61"/>
      <c r="E18" s="61"/>
      <c r="F18" s="61"/>
      <c r="G18" s="61"/>
      <c r="H18" s="61"/>
      <c r="I18" s="61"/>
      <c r="J18" s="61"/>
      <c r="K18" s="62"/>
    </row>
    <row r="19" spans="2:14" ht="29.25" customHeight="1">
      <c r="B19" s="16" t="s">
        <v>24</v>
      </c>
      <c r="C19" s="55" t="s">
        <v>25</v>
      </c>
      <c r="D19" s="55"/>
      <c r="E19" s="55"/>
      <c r="F19" s="55"/>
      <c r="G19" s="55"/>
      <c r="H19" s="55"/>
      <c r="I19" s="55"/>
      <c r="J19" s="55"/>
      <c r="K19" s="56"/>
    </row>
    <row r="20" spans="2:14" ht="80.25" customHeight="1">
      <c r="B20" s="17" t="s">
        <v>26</v>
      </c>
      <c r="C20" s="55" t="s">
        <v>27</v>
      </c>
      <c r="D20" s="55"/>
      <c r="E20" s="55"/>
      <c r="F20" s="55"/>
      <c r="G20" s="55"/>
      <c r="H20" s="55"/>
      <c r="I20" s="55"/>
      <c r="J20" s="55"/>
      <c r="K20" s="56"/>
    </row>
    <row r="21" spans="2:14" ht="34.5" customHeight="1">
      <c r="B21" s="17" t="s">
        <v>28</v>
      </c>
      <c r="C21" s="55" t="s">
        <v>29</v>
      </c>
      <c r="D21" s="55"/>
      <c r="E21" s="55"/>
      <c r="F21" s="55"/>
      <c r="G21" s="55"/>
      <c r="H21" s="55"/>
      <c r="I21" s="55"/>
      <c r="J21" s="55"/>
      <c r="K21" s="56"/>
    </row>
    <row r="22" spans="2:14" ht="32.450000000000003" customHeight="1">
      <c r="B22" s="17" t="s">
        <v>30</v>
      </c>
      <c r="C22" s="55" t="s">
        <v>31</v>
      </c>
      <c r="D22" s="55"/>
      <c r="E22" s="55"/>
      <c r="F22" s="55"/>
      <c r="G22" s="55"/>
      <c r="H22" s="55"/>
      <c r="I22" s="55"/>
      <c r="J22" s="55"/>
      <c r="K22" s="56"/>
      <c r="L22" s="3"/>
    </row>
    <row r="23" spans="2:14">
      <c r="B23" s="81" t="s">
        <v>32</v>
      </c>
      <c r="C23" s="82"/>
      <c r="D23" s="82"/>
      <c r="E23" s="82"/>
      <c r="F23" s="82"/>
      <c r="G23" s="82"/>
      <c r="H23" s="82"/>
      <c r="I23" s="82"/>
      <c r="J23" s="82"/>
      <c r="K23" s="83"/>
    </row>
    <row r="24" spans="2:14">
      <c r="B24" s="63" t="s">
        <v>33</v>
      </c>
      <c r="C24" s="64"/>
      <c r="D24" s="64"/>
      <c r="E24" s="64"/>
      <c r="F24" s="64"/>
      <c r="G24" s="64"/>
      <c r="H24" s="64"/>
      <c r="I24" s="64"/>
      <c r="J24" s="64"/>
      <c r="K24" s="65"/>
      <c r="L24" s="3"/>
    </row>
    <row r="25" spans="2:14" ht="24.75" customHeight="1">
      <c r="B25" s="66" t="s">
        <v>34</v>
      </c>
      <c r="C25" s="67"/>
      <c r="D25" s="68" t="s">
        <v>35</v>
      </c>
      <c r="E25" s="69"/>
      <c r="F25" s="69"/>
      <c r="G25" s="69" t="s">
        <v>36</v>
      </c>
      <c r="H25" s="69"/>
      <c r="I25" s="67"/>
      <c r="J25" s="68" t="s">
        <v>37</v>
      </c>
      <c r="K25" s="70"/>
    </row>
    <row r="26" spans="2:14" ht="18.75" customHeight="1">
      <c r="B26" s="71">
        <v>177195695</v>
      </c>
      <c r="C26" s="72"/>
      <c r="D26" s="73">
        <v>320637493.98000002</v>
      </c>
      <c r="E26" s="74"/>
      <c r="F26" s="75"/>
      <c r="G26" s="73">
        <v>314948807.75</v>
      </c>
      <c r="H26" s="74"/>
      <c r="I26" s="75"/>
      <c r="J26" s="76">
        <f>IF(G26&gt;0,G26/D26,0)</f>
        <v>0.98225820018929277</v>
      </c>
      <c r="K26" s="77"/>
    </row>
    <row r="27" spans="2:14">
      <c r="B27" s="63" t="s">
        <v>38</v>
      </c>
      <c r="C27" s="64"/>
      <c r="D27" s="64"/>
      <c r="E27" s="64"/>
      <c r="F27" s="64"/>
      <c r="G27" s="64"/>
      <c r="H27" s="64"/>
      <c r="I27" s="64"/>
      <c r="J27" s="64"/>
      <c r="K27" s="65"/>
      <c r="L27" s="3"/>
    </row>
    <row r="28" spans="2:14">
      <c r="B28" s="19"/>
      <c r="C28" s="20"/>
      <c r="D28" s="78" t="s">
        <v>39</v>
      </c>
      <c r="E28" s="79"/>
      <c r="F28" s="78"/>
      <c r="G28" s="79"/>
      <c r="H28" s="78"/>
      <c r="I28" s="78"/>
      <c r="J28" s="78" t="s">
        <v>40</v>
      </c>
      <c r="K28" s="80"/>
    </row>
    <row r="29" spans="2:14" ht="58.5" customHeight="1">
      <c r="B29" s="21" t="s">
        <v>41</v>
      </c>
      <c r="C29" s="22" t="s">
        <v>42</v>
      </c>
      <c r="D29" s="22" t="s">
        <v>43</v>
      </c>
      <c r="E29" s="22" t="s">
        <v>44</v>
      </c>
      <c r="F29" s="23" t="s">
        <v>45</v>
      </c>
      <c r="G29" s="23" t="s">
        <v>46</v>
      </c>
      <c r="H29" s="23" t="s">
        <v>47</v>
      </c>
      <c r="I29" s="23" t="s">
        <v>48</v>
      </c>
      <c r="J29" s="23" t="s">
        <v>49</v>
      </c>
      <c r="K29" s="24" t="s">
        <v>50</v>
      </c>
    </row>
    <row r="30" spans="2:14" ht="57" customHeight="1">
      <c r="B30" s="25" t="s">
        <v>51</v>
      </c>
      <c r="C30" s="26" t="s">
        <v>52</v>
      </c>
      <c r="D30" s="39">
        <v>525</v>
      </c>
      <c r="E30" s="40">
        <v>280480234</v>
      </c>
      <c r="F30" s="39"/>
      <c r="G30" s="41"/>
      <c r="H30" s="42"/>
      <c r="I30" s="41">
        <f>103755684.19+102831346.39</f>
        <v>206587030.57999998</v>
      </c>
      <c r="J30" s="18">
        <f>IF(H30&gt;0,H30/F30,0)</f>
        <v>0</v>
      </c>
      <c r="K30" s="27" t="e">
        <f t="shared" ref="K30" si="0">IF(I30&gt;0,I30/G30,0)</f>
        <v>#DIV/0!</v>
      </c>
    </row>
    <row r="31" spans="2:14" ht="15.75">
      <c r="B31" s="60" t="s">
        <v>53</v>
      </c>
      <c r="C31" s="61"/>
      <c r="D31" s="61"/>
      <c r="E31" s="61"/>
      <c r="F31" s="61"/>
      <c r="G31" s="61"/>
      <c r="H31" s="61"/>
      <c r="I31" s="61"/>
      <c r="J31" s="61"/>
      <c r="K31" s="62"/>
      <c r="M31" s="28"/>
    </row>
    <row r="32" spans="2:14" ht="15.75">
      <c r="B32" s="52" t="s">
        <v>54</v>
      </c>
      <c r="C32" s="53"/>
      <c r="D32" s="53"/>
      <c r="E32" s="53"/>
      <c r="F32" s="53"/>
      <c r="G32" s="53"/>
      <c r="H32" s="53"/>
      <c r="I32" s="53"/>
      <c r="J32" s="53"/>
      <c r="K32" s="54"/>
      <c r="L32" s="34"/>
      <c r="M32" s="29"/>
      <c r="N32" s="28"/>
    </row>
    <row r="33" spans="2:14" ht="23.25" customHeight="1">
      <c r="B33" s="30" t="s">
        <v>55</v>
      </c>
      <c r="C33" s="55" t="s">
        <v>56</v>
      </c>
      <c r="D33" s="55"/>
      <c r="E33" s="55"/>
      <c r="F33" s="55"/>
      <c r="G33" s="55"/>
      <c r="H33" s="55"/>
      <c r="I33" s="55"/>
      <c r="J33" s="55"/>
      <c r="K33" s="56"/>
      <c r="L33" s="47"/>
      <c r="M33" s="28"/>
    </row>
    <row r="34" spans="2:14" ht="49.5" customHeight="1">
      <c r="B34" s="30" t="s">
        <v>57</v>
      </c>
      <c r="C34" s="55" t="s">
        <v>58</v>
      </c>
      <c r="D34" s="55"/>
      <c r="E34" s="55"/>
      <c r="F34" s="55"/>
      <c r="G34" s="55"/>
      <c r="H34" s="55"/>
      <c r="I34" s="55"/>
      <c r="J34" s="55"/>
      <c r="K34" s="56"/>
      <c r="M34" s="28"/>
    </row>
    <row r="35" spans="2:14" ht="27.75" customHeight="1">
      <c r="B35" s="30" t="s">
        <v>59</v>
      </c>
      <c r="C35" s="55" t="s">
        <v>60</v>
      </c>
      <c r="D35" s="57"/>
      <c r="E35" s="57"/>
      <c r="F35" s="57"/>
      <c r="G35" s="57"/>
      <c r="H35" s="57"/>
      <c r="I35" s="57"/>
      <c r="J35" s="57"/>
      <c r="K35" s="58"/>
    </row>
    <row r="36" spans="2:14" ht="27" customHeight="1">
      <c r="B36" s="30" t="s">
        <v>61</v>
      </c>
      <c r="C36" s="59" t="s">
        <v>71</v>
      </c>
      <c r="D36" s="55"/>
      <c r="E36" s="55"/>
      <c r="F36" s="55"/>
      <c r="G36" s="55"/>
      <c r="H36" s="55"/>
      <c r="I36" s="55"/>
      <c r="J36" s="55"/>
      <c r="K36" s="56"/>
      <c r="M36" s="29"/>
    </row>
    <row r="37" spans="2:14">
      <c r="B37" s="31"/>
      <c r="C37" s="32"/>
      <c r="D37" s="32"/>
      <c r="E37" s="32"/>
      <c r="F37" s="32"/>
      <c r="G37" s="32"/>
      <c r="H37" s="32"/>
      <c r="I37" s="32"/>
      <c r="J37" s="32"/>
      <c r="K37" s="33"/>
    </row>
    <row r="38" spans="2:14" ht="15.75">
      <c r="B38" s="60" t="s">
        <v>62</v>
      </c>
      <c r="C38" s="61"/>
      <c r="D38" s="61"/>
      <c r="E38" s="61"/>
      <c r="F38" s="61"/>
      <c r="G38" s="61"/>
      <c r="H38" s="61"/>
      <c r="I38" s="61"/>
      <c r="J38" s="61"/>
      <c r="K38" s="62"/>
    </row>
    <row r="39" spans="2:14" ht="15.75">
      <c r="B39" s="48" t="s">
        <v>63</v>
      </c>
      <c r="C39" s="49"/>
      <c r="D39" s="49"/>
      <c r="E39" s="49"/>
      <c r="F39" s="49"/>
      <c r="G39" s="49"/>
      <c r="H39" s="49"/>
      <c r="I39" s="49"/>
      <c r="J39" s="49"/>
      <c r="K39" s="50"/>
      <c r="L39" s="3"/>
    </row>
    <row r="40" spans="2:14" ht="54" customHeight="1">
      <c r="B40" s="51" t="s">
        <v>64</v>
      </c>
      <c r="C40" s="51"/>
      <c r="D40" s="51"/>
      <c r="E40" s="51"/>
      <c r="F40" s="51"/>
      <c r="G40" s="51"/>
      <c r="H40" s="51"/>
      <c r="I40" s="51"/>
      <c r="J40" s="51"/>
      <c r="K40" s="51"/>
      <c r="L40" s="3"/>
    </row>
    <row r="41" spans="2:14" ht="24.75" hidden="1" customHeight="1">
      <c r="B41" s="51"/>
      <c r="C41" s="51"/>
      <c r="D41" s="51"/>
      <c r="E41" s="51"/>
      <c r="F41" s="51"/>
      <c r="G41" s="51"/>
      <c r="H41" s="51"/>
      <c r="I41" s="51"/>
      <c r="J41" s="51"/>
      <c r="K41" s="51"/>
      <c r="L41" s="3"/>
    </row>
    <row r="42" spans="2:14" ht="24" hidden="1" customHeight="1">
      <c r="B42" s="51"/>
      <c r="C42" s="51"/>
      <c r="D42" s="51"/>
      <c r="E42" s="51"/>
      <c r="F42" s="51"/>
      <c r="G42" s="51"/>
      <c r="H42" s="51"/>
      <c r="I42" s="51"/>
      <c r="J42" s="51"/>
      <c r="K42" s="51"/>
      <c r="L42" s="3"/>
    </row>
    <row r="43" spans="2:14" ht="25.15" customHeight="1">
      <c r="B43" s="51"/>
      <c r="C43" s="51"/>
      <c r="D43" s="51"/>
      <c r="E43" s="51"/>
      <c r="F43" s="51"/>
      <c r="G43" s="51"/>
      <c r="H43" s="51"/>
      <c r="I43" s="51"/>
      <c r="J43" s="51"/>
      <c r="K43" s="51"/>
    </row>
    <row r="44" spans="2:14" ht="20.45" hidden="1" customHeight="1">
      <c r="B44" s="51"/>
      <c r="C44" s="51"/>
      <c r="D44" s="51"/>
      <c r="E44" s="51"/>
      <c r="F44" s="51"/>
      <c r="G44" s="51"/>
      <c r="H44" s="51"/>
      <c r="I44" s="51"/>
      <c r="J44" s="51"/>
      <c r="K44" s="51"/>
    </row>
    <row r="45" spans="2:14" s="1" customFormat="1">
      <c r="E45" s="10"/>
      <c r="M45"/>
      <c r="N45"/>
    </row>
    <row r="46" spans="2:14" s="1" customFormat="1">
      <c r="E46" s="10"/>
      <c r="M46"/>
      <c r="N46"/>
    </row>
    <row r="49" spans="2:9" ht="18.75">
      <c r="B49" s="37"/>
      <c r="C49" s="38" t="s">
        <v>65</v>
      </c>
      <c r="D49" s="37"/>
      <c r="F49" s="35"/>
      <c r="G49" s="38" t="s">
        <v>66</v>
      </c>
      <c r="H49" s="38"/>
      <c r="I49" s="38"/>
    </row>
    <row r="50" spans="2:9">
      <c r="C50" s="1" t="s">
        <v>67</v>
      </c>
      <c r="G50" s="1" t="s">
        <v>68</v>
      </c>
    </row>
    <row r="51" spans="2:9">
      <c r="C51" s="1" t="s">
        <v>69</v>
      </c>
      <c r="G51" s="1" t="s">
        <v>70</v>
      </c>
    </row>
    <row r="52" spans="2:9">
      <c r="E52" s="36"/>
    </row>
  </sheetData>
  <mergeCells count="47">
    <mergeCell ref="C11:K11"/>
    <mergeCell ref="C2:K2"/>
    <mergeCell ref="C3:D3"/>
    <mergeCell ref="E3:I3"/>
    <mergeCell ref="C4:D4"/>
    <mergeCell ref="E4:I4"/>
    <mergeCell ref="B5:K5"/>
    <mergeCell ref="B6:K6"/>
    <mergeCell ref="B7:K7"/>
    <mergeCell ref="B8:K8"/>
    <mergeCell ref="C9:K9"/>
    <mergeCell ref="C10:K10"/>
    <mergeCell ref="B23:K23"/>
    <mergeCell ref="C12:K12"/>
    <mergeCell ref="C13:K13"/>
    <mergeCell ref="B14:K14"/>
    <mergeCell ref="D15:K15"/>
    <mergeCell ref="D16:K16"/>
    <mergeCell ref="D17:K17"/>
    <mergeCell ref="B18:K18"/>
    <mergeCell ref="C19:K19"/>
    <mergeCell ref="C20:K20"/>
    <mergeCell ref="C21:K21"/>
    <mergeCell ref="C22:K22"/>
    <mergeCell ref="B31:K31"/>
    <mergeCell ref="B24:K24"/>
    <mergeCell ref="B25:C25"/>
    <mergeCell ref="D25:F25"/>
    <mergeCell ref="G25:I25"/>
    <mergeCell ref="J25:K25"/>
    <mergeCell ref="B26:C26"/>
    <mergeCell ref="D26:F26"/>
    <mergeCell ref="G26:I26"/>
    <mergeCell ref="J26:K26"/>
    <mergeCell ref="B27:K27"/>
    <mergeCell ref="D28:E28"/>
    <mergeCell ref="F28:G28"/>
    <mergeCell ref="H28:I28"/>
    <mergeCell ref="J28:K28"/>
    <mergeCell ref="B39:K39"/>
    <mergeCell ref="B40:K44"/>
    <mergeCell ref="B32:K32"/>
    <mergeCell ref="C33:K33"/>
    <mergeCell ref="C34:K34"/>
    <mergeCell ref="C35:K35"/>
    <mergeCell ref="C36:K36"/>
    <mergeCell ref="B38:K38"/>
  </mergeCells>
  <dataValidations count="14">
    <dataValidation allowBlank="1" sqref="B9" xr:uid="{B022FB0F-BAB7-42FA-BFC9-1595743F7B17}"/>
    <dataValidation allowBlank="1" showInputMessage="1" prompt="Nombre del capítulo" sqref="C9:K11" xr:uid="{FB1A1F14-B2E3-4715-BFBD-AB598C35C68A}"/>
    <dataValidation allowBlank="1" showInputMessage="1" showErrorMessage="1" prompt="¿A quién va dirigido el programa?, ¿qué característica tiene esta población que requiere ser beneficiada?" sqref="C21:K21" xr:uid="{F4329876-ED0D-46C3-B9FB-07848D8C5F1C}"/>
    <dataValidation allowBlank="1" showInputMessage="1" showErrorMessage="1" prompt="Nombre del producto" sqref="C33:K33" xr:uid="{F2AA51A1-5D36-49A7-BC93-837A1682D59A}"/>
    <dataValidation allowBlank="1" showInputMessage="1" showErrorMessage="1" prompt="1. Describir lo plasmado en el presupuesto_x000a_2. Describir lo alcanzado en términos financieros y de producción " sqref="C35:K35" xr:uid="{B5ACB9B1-5EB5-499C-9BC4-45FAA88E4AE3}"/>
    <dataValidation allowBlank="1" showInputMessage="1" showErrorMessage="1" prompt="De existir desvío, explicar razones." sqref="C36:K37" xr:uid="{6317C3E1-8D85-4C4D-A0C5-26D705D23309}"/>
    <dataValidation allowBlank="1" showInputMessage="1" showErrorMessage="1" prompt="Presupuesto del programa" sqref="B26:D26" xr:uid="{50B0CDB6-C91B-4844-9EFF-089EC23A374A}"/>
    <dataValidation allowBlank="1" showInputMessage="1" showErrorMessage="1" prompt="¿En qué consiste el programa?" sqref="C20:K20 C34:K34" xr:uid="{AF408606-B5AE-457A-AAC0-DDAEA8037E6F}"/>
    <dataValidation allowBlank="1" showInputMessage="1" showErrorMessage="1" prompt="Nombre de cada producto" sqref="B29:B30" xr:uid="{ED6FFD1E-EC20-40BA-B9C3-2ADF3BD05153}"/>
    <dataValidation allowBlank="1" showInputMessage="1" showErrorMessage="1" prompt="Nombre del indicador" sqref="C29:C30" xr:uid="{59E0763B-A5EE-45FC-B83D-07C53812C970}"/>
    <dataValidation allowBlank="1" showInputMessage="1" showErrorMessage="1" prompt="Meta anual del indicador" sqref="D29:D30 F29" xr:uid="{68C707D7-7732-4108-AE43-332A67AC5146}"/>
    <dataValidation allowBlank="1" showInputMessage="1" showErrorMessage="1" prompt="Monto presupuestado para el producto" sqref="E29:E30 F30:G30 G29" xr:uid="{3369B4FA-5C59-44A7-9C75-AF0EE7F0ECDA}"/>
    <dataValidation allowBlank="1" showInputMessage="1" showErrorMessage="1" prompt="Meta alcanzada en el trimestre" sqref="H29:H30" xr:uid="{DAAEA336-CB4E-4479-ABBF-AF848C62B4C1}"/>
    <dataValidation allowBlank="1" showInputMessage="1" showErrorMessage="1" prompt="Monto ejecutado en el trimestre" sqref="I29:I30" xr:uid="{25315A5C-CAC1-4A63-8299-D950CDEC387E}"/>
  </dataValidations>
  <printOptions horizontalCentered="1" verticalCentered="1"/>
  <pageMargins left="0" right="0" top="0.74803149606299213" bottom="0.74803149606299213" header="0.31496062992125984" footer="0.31496062992125984"/>
  <pageSetup scale="53" orientation="portrait"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EJECUCION TRIMESTRAL</vt:lpstr>
      <vt:lpstr>'EJECUCION TRIMESTRAL'!Área_de_impresión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Andres Hernandez</dc:creator>
  <cp:keywords/>
  <dc:description/>
  <cp:lastModifiedBy>Candy Morfa</cp:lastModifiedBy>
  <cp:revision/>
  <cp:lastPrinted>2025-01-16T14:06:07Z</cp:lastPrinted>
  <dcterms:created xsi:type="dcterms:W3CDTF">2023-03-20T14:22:47Z</dcterms:created>
  <dcterms:modified xsi:type="dcterms:W3CDTF">2025-04-25T19:15:36Z</dcterms:modified>
  <cp:category/>
  <cp:contentStatus/>
</cp:coreProperties>
</file>