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8102347A-C326-4B3D-BE3D-E3462D015E53}" xr6:coauthVersionLast="47" xr6:coauthVersionMax="47" xr10:uidLastSave="{00000000-0000-0000-0000-000000000000}"/>
  <bookViews>
    <workbookView xWindow="-120" yWindow="-120" windowWidth="29040" windowHeight="15720" xr2:uid="{CF88401E-6D4C-4114-94E0-81539D166AEB}"/>
  </bookViews>
  <sheets>
    <sheet name="NOMINA SUPLENCIA NOVIE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L23" i="1"/>
  <c r="L22" i="1"/>
  <c r="M22" i="1" s="1"/>
  <c r="L19" i="1"/>
  <c r="K19" i="1"/>
  <c r="K25" i="1" s="1"/>
  <c r="J19" i="1"/>
  <c r="I19" i="1"/>
  <c r="H19" i="1"/>
  <c r="G19" i="1"/>
  <c r="M19" i="1" s="1"/>
  <c r="F19" i="1"/>
  <c r="F25" i="1" s="1"/>
  <c r="E19" i="1"/>
  <c r="L18" i="1"/>
  <c r="M18" i="1" s="1"/>
  <c r="L15" i="1"/>
  <c r="L25" i="1" s="1"/>
  <c r="K15" i="1"/>
  <c r="J15" i="1"/>
  <c r="J25" i="1" s="1"/>
  <c r="I15" i="1"/>
  <c r="I25" i="1" s="1"/>
  <c r="H15" i="1"/>
  <c r="H25" i="1" s="1"/>
  <c r="G15" i="1"/>
  <c r="G25" i="1" s="1"/>
  <c r="F15" i="1"/>
  <c r="E15" i="1"/>
  <c r="E25" i="1" s="1"/>
  <c r="M14" i="1"/>
  <c r="M15" i="1" s="1"/>
  <c r="M25" i="1" s="1"/>
  <c r="L14" i="1"/>
</calcChain>
</file>

<file path=xl/sharedStrings.xml><?xml version="1.0" encoding="utf-8"?>
<sst xmlns="http://schemas.openxmlformats.org/spreadsheetml/2006/main" count="35" uniqueCount="32">
  <si>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</si>
  <si>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</si>
  <si>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</si>
  <si>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OCTUBRE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</si>
  <si>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</si>
  <si>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</si>
  <si>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</si>
  <si>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</si>
  <si>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</si>
  <si>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</si>
  <si>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</si>
  <si>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</si>
  <si>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</si>
  <si>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</si>
  <si>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</si>
  <si>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</si>
  <si>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</si>
  <si>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</si>
  <si>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</si>
  <si>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</si>
  <si>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</si>
  <si>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</si>
  <si>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</si>
  <si>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</si>
  <si>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</si>
  <si>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</si>
  <si>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</si>
  <si>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>DIVISIÓN DE CONTABILIDAD</t>
  </si>
  <si>
    <t>JUDITH VALERA BELTRAN</t>
  </si>
  <si>
    <t xml:space="preserve">ENC. DEPTO. CONTABILIDAD </t>
  </si>
  <si>
    <t>Total por Programación: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</si>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</sst>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5" fillId="0" borderId="1" xfId="1" applyFont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/>
    <xf numFmtId="164" fontId="5" fillId="0" borderId="1" xfId="1" applyFont="1" applyBorder="1" applyAlignment="1"/>
    <xf numFmtId="164" fontId="7" fillId="0" borderId="1" xfId="1" applyFont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3" borderId="1" xfId="0" applyNumberFormat="1" applyFont="1" applyFill="1" applyBorder="1" applyAlignment="1">
      <alignment wrapText="1"/>
    </xf>
    <xf numFmtId="2" fontId="5" fillId="7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1888695</xdr:colOff>
      <xdr:row>0</xdr:row>
      <xdr:rowOff>44719</xdr:rowOff>
    </xdr:from>
    <xdr:to>
      <xdr:col>3</xdr:col>
      <xdr:colOff>3293391</xdr:colOff>
      <xdr:row>3</xdr:row>
      <xdr:rowOff>159019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AA9FAB3-CFDB-4E19-A2BA-8328B24E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7845" y="44719"/>
          <a:ext cx="1404696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3053005</xdr:colOff>
      <xdr:row>0</xdr:row>
      <xdr:rowOff>122372</xdr:rowOff>
    </xdr:from>
    <xdr:to>
      <xdr:col>4</xdr:col>
      <xdr:colOff>637691</xdr:colOff>
      <xdr:row>3</xdr:row>
      <xdr:rowOff>169513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C1F98A0-DD19-4E53-B3B2-1809CF136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155" y="122372"/>
          <a:ext cx="1223236" cy="6186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E073-FF76-4D44-94C6-AB482765ECA5}">
  <sheetPr>
    <pageSetUpPr fitToPage="1"/>
  </sheetPr>
  <dimension ref="B5:M43"/>
  <sheetViews>
    <sheetView showGridLines="0" tabSelected="1" topLeftCell="A17" zoomScale="118" zoomScaleNormal="118" workbookViewId="0">
      <selection activeCell="D40" sqref="D39:D40"/>
    </sheetView>
  </sheetViews>
  <sheetFormatPr baseColWidth="10" defaultRowHeight="15" x14ac:dyDescent="0.25"/>
  <cols>
    <col min="1" max="1" width="1.42578125" customWidth="1"/>
    <col min="2" max="2" width="59.5703125" customWidth="1"/>
    <col min="3" max="3" width="8.42578125" customWidth="1"/>
    <col min="4" max="4" width="54.57031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9.75" customHeight="1" x14ac:dyDescent="0.25">
      <c r="B11" s="4" t="s">
        <v>5</v>
      </c>
      <c r="C11" s="5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5" customHeight="1" x14ac:dyDescent="0.25">
      <c r="B12" s="4"/>
      <c r="C12" s="5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s="14" customFormat="1" ht="22.5" customHeight="1" x14ac:dyDescent="0.25">
      <c r="B13" s="9" t="s">
        <v>18</v>
      </c>
      <c r="C13" s="10"/>
      <c r="D13" s="11"/>
      <c r="E13" s="12"/>
      <c r="F13" s="13"/>
      <c r="G13" s="12"/>
      <c r="H13" s="12"/>
      <c r="I13" s="12"/>
      <c r="J13" s="12"/>
      <c r="K13" s="12"/>
      <c r="L13" s="12"/>
      <c r="M13" s="12"/>
    </row>
    <row r="14" spans="2:13" s="14" customFormat="1" ht="22.5" customHeight="1" x14ac:dyDescent="0.25">
      <c r="B14" s="15" t="s">
        <v>19</v>
      </c>
      <c r="C14" s="10" t="s">
        <v>20</v>
      </c>
      <c r="D14" s="16" t="s">
        <v>21</v>
      </c>
      <c r="E14" s="17">
        <v>40000</v>
      </c>
      <c r="F14" s="18">
        <v>0</v>
      </c>
      <c r="G14" s="19">
        <v>40000</v>
      </c>
      <c r="H14" s="19">
        <v>1148</v>
      </c>
      <c r="I14" s="19">
        <v>9409</v>
      </c>
      <c r="J14" s="19">
        <v>1216</v>
      </c>
      <c r="K14" s="20">
        <v>0</v>
      </c>
      <c r="L14" s="19">
        <f>+H14+I14+J14</f>
        <v>11773</v>
      </c>
      <c r="M14" s="19">
        <f>+G14-L14</f>
        <v>28227</v>
      </c>
    </row>
    <row r="15" spans="2:13" s="26" customFormat="1" ht="15" customHeight="1" x14ac:dyDescent="0.25">
      <c r="B15" s="21" t="s">
        <v>22</v>
      </c>
      <c r="C15" s="21"/>
      <c r="D15" s="22">
        <v>1</v>
      </c>
      <c r="E15" s="23">
        <f>SUM(E14)</f>
        <v>40000</v>
      </c>
      <c r="F15" s="24">
        <f t="shared" ref="F15:K15" si="0">+F14</f>
        <v>0</v>
      </c>
      <c r="G15" s="23">
        <f>SUM(G14)</f>
        <v>40000</v>
      </c>
      <c r="H15" s="23">
        <f>SUM(H14)</f>
        <v>1148</v>
      </c>
      <c r="I15" s="23">
        <f>SUM(I14)</f>
        <v>9409</v>
      </c>
      <c r="J15" s="23">
        <f>SUM(J14)</f>
        <v>1216</v>
      </c>
      <c r="K15" s="25">
        <f t="shared" si="0"/>
        <v>0</v>
      </c>
      <c r="L15" s="23">
        <f>SUM(L14)</f>
        <v>11773</v>
      </c>
      <c r="M15" s="23">
        <f>SUM(M14)</f>
        <v>28227</v>
      </c>
    </row>
    <row r="16" spans="2:13" s="26" customFormat="1" ht="15" customHeight="1" x14ac:dyDescent="0.25">
      <c r="B16" s="21"/>
      <c r="C16" s="21"/>
      <c r="D16" s="22"/>
      <c r="E16" s="23"/>
      <c r="F16" s="24"/>
      <c r="G16" s="23"/>
      <c r="H16" s="23"/>
      <c r="I16" s="23"/>
      <c r="J16" s="23"/>
      <c r="K16" s="25"/>
      <c r="L16" s="23"/>
      <c r="M16" s="23"/>
    </row>
    <row r="17" spans="2:13" ht="18.75" customHeight="1" x14ac:dyDescent="0.25">
      <c r="B17" s="9" t="s">
        <v>23</v>
      </c>
      <c r="C17" s="10"/>
      <c r="D17" s="27"/>
      <c r="E17" s="28"/>
      <c r="F17" s="28"/>
      <c r="G17" s="19"/>
      <c r="H17" s="29"/>
      <c r="I17" s="19"/>
      <c r="J17" s="19"/>
      <c r="K17" s="30"/>
      <c r="L17" s="19"/>
      <c r="M17" s="19"/>
    </row>
    <row r="18" spans="2:13" ht="15" customHeight="1" x14ac:dyDescent="0.25">
      <c r="B18" s="28" t="s">
        <v>24</v>
      </c>
      <c r="C18" s="10" t="s">
        <v>25</v>
      </c>
      <c r="D18" s="31" t="s">
        <v>26</v>
      </c>
      <c r="E18" s="17">
        <v>40000</v>
      </c>
      <c r="F18" s="18">
        <v>0</v>
      </c>
      <c r="G18" s="19">
        <v>40000</v>
      </c>
      <c r="H18" s="19">
        <v>1148</v>
      </c>
      <c r="I18" s="19">
        <v>9409</v>
      </c>
      <c r="J18" s="19">
        <v>1216</v>
      </c>
      <c r="K18" s="20">
        <v>0</v>
      </c>
      <c r="L18" s="19">
        <f>+H18+I18+J18</f>
        <v>11773</v>
      </c>
      <c r="M18" s="19">
        <f>+G18-L18</f>
        <v>28227</v>
      </c>
    </row>
    <row r="19" spans="2:13" s="26" customFormat="1" ht="15" customHeight="1" x14ac:dyDescent="0.25">
      <c r="B19" s="21" t="s">
        <v>22</v>
      </c>
      <c r="C19" s="21"/>
      <c r="D19" s="22">
        <v>1</v>
      </c>
      <c r="E19" s="23">
        <f>+E18</f>
        <v>40000</v>
      </c>
      <c r="F19" s="24">
        <f t="shared" ref="F19:L19" si="1">+F18</f>
        <v>0</v>
      </c>
      <c r="G19" s="32">
        <f>+G18</f>
        <v>40000</v>
      </c>
      <c r="H19" s="32">
        <f t="shared" si="1"/>
        <v>1148</v>
      </c>
      <c r="I19" s="32">
        <f t="shared" si="1"/>
        <v>9409</v>
      </c>
      <c r="J19" s="32">
        <f t="shared" si="1"/>
        <v>1216</v>
      </c>
      <c r="K19" s="25">
        <f t="shared" si="1"/>
        <v>0</v>
      </c>
      <c r="L19" s="32">
        <f t="shared" si="1"/>
        <v>11773</v>
      </c>
      <c r="M19" s="32">
        <f>+G19-L19</f>
        <v>28227</v>
      </c>
    </row>
    <row r="20" spans="2:13" s="26" customFormat="1" ht="15" customHeight="1" x14ac:dyDescent="0.25">
      <c r="B20" s="21"/>
      <c r="C20" s="21"/>
      <c r="D20" s="22"/>
      <c r="E20" s="23"/>
      <c r="F20" s="24"/>
      <c r="G20" s="32"/>
      <c r="H20" s="32"/>
      <c r="I20" s="32"/>
      <c r="J20" s="32"/>
      <c r="K20" s="25"/>
      <c r="L20" s="32"/>
      <c r="M20" s="32"/>
    </row>
    <row r="21" spans="2:13" s="26" customFormat="1" ht="15" customHeight="1" x14ac:dyDescent="0.25">
      <c r="B21" s="21" t="s">
        <v>27</v>
      </c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15" customHeight="1" x14ac:dyDescent="0.25">
      <c r="B22" s="33" t="s">
        <v>28</v>
      </c>
      <c r="C22" s="34" t="s">
        <v>25</v>
      </c>
      <c r="D22" s="35" t="s">
        <v>29</v>
      </c>
      <c r="E22" s="17">
        <v>40000</v>
      </c>
      <c r="F22" s="18">
        <v>0</v>
      </c>
      <c r="G22" s="19">
        <v>40000</v>
      </c>
      <c r="H22" s="19">
        <v>1148</v>
      </c>
      <c r="I22" s="19">
        <v>8369.56</v>
      </c>
      <c r="J22" s="19">
        <v>1216</v>
      </c>
      <c r="K22" s="20">
        <v>0</v>
      </c>
      <c r="L22" s="19">
        <f>+H22+I22+J22</f>
        <v>10733.56</v>
      </c>
      <c r="M22" s="19">
        <f>+G22-L22</f>
        <v>29266.440000000002</v>
      </c>
    </row>
    <row r="23" spans="2:13" s="26" customFormat="1" ht="15" customHeight="1" x14ac:dyDescent="0.25">
      <c r="B23" s="21" t="s">
        <v>22</v>
      </c>
      <c r="C23" s="21"/>
      <c r="D23" s="22">
        <v>1</v>
      </c>
      <c r="E23" s="23">
        <v>40000</v>
      </c>
      <c r="F23" s="24">
        <v>0</v>
      </c>
      <c r="G23" s="32">
        <v>40000</v>
      </c>
      <c r="H23" s="32">
        <v>1148</v>
      </c>
      <c r="I23" s="32">
        <v>8369.56</v>
      </c>
      <c r="J23" s="32">
        <v>1216</v>
      </c>
      <c r="K23" s="25">
        <v>0</v>
      </c>
      <c r="L23" s="32">
        <f>+H23+I23+J23</f>
        <v>10733.56</v>
      </c>
      <c r="M23" s="32">
        <v>29266.44</v>
      </c>
    </row>
    <row r="24" spans="2:13" s="26" customFormat="1" ht="15" customHeight="1" x14ac:dyDescent="0.25">
      <c r="B24" s="21"/>
      <c r="C24" s="21"/>
      <c r="D24" s="22"/>
      <c r="E24" s="32"/>
      <c r="F24" s="24"/>
      <c r="G24" s="36"/>
      <c r="H24" s="36"/>
      <c r="I24" s="36"/>
      <c r="J24" s="36"/>
      <c r="K24" s="25"/>
      <c r="L24" s="37"/>
      <c r="M24" s="32"/>
    </row>
    <row r="25" spans="2:13" ht="15" customHeight="1" x14ac:dyDescent="0.25">
      <c r="B25" s="38" t="s">
        <v>30</v>
      </c>
      <c r="C25" s="38"/>
      <c r="D25" s="39">
        <f>+D23+D19+D15</f>
        <v>3</v>
      </c>
      <c r="E25" s="40">
        <f>+E15+E19+E23</f>
        <v>120000</v>
      </c>
      <c r="F25" s="41">
        <f>+F19</f>
        <v>0</v>
      </c>
      <c r="G25" s="40">
        <f>+G15+G19+G23</f>
        <v>120000</v>
      </c>
      <c r="H25" s="40">
        <f>+H15+H19+H23</f>
        <v>3444</v>
      </c>
      <c r="I25" s="40">
        <f>+I15+I19+I23</f>
        <v>27187.559999999998</v>
      </c>
      <c r="J25" s="40">
        <f>+J15+J19+J23</f>
        <v>3648</v>
      </c>
      <c r="K25" s="42">
        <f>+K19</f>
        <v>0</v>
      </c>
      <c r="L25" s="40">
        <f>+L15+L19+L23</f>
        <v>34279.56</v>
      </c>
      <c r="M25" s="40">
        <f>+M15+M19+M23</f>
        <v>85720.44</v>
      </c>
    </row>
    <row r="38" spans="2:13" ht="38.25" customHeight="1" x14ac:dyDescent="0.25">
      <c r="B38" s="64"/>
      <c r="C38" s="43"/>
      <c r="D38" s="44"/>
      <c r="E38" s="45"/>
      <c r="F38" s="46"/>
      <c r="G38" s="47"/>
      <c r="H38" s="47"/>
      <c r="I38" s="47"/>
      <c r="J38" s="47"/>
      <c r="K38" s="47"/>
      <c r="L38" s="47"/>
      <c r="M38" s="45"/>
    </row>
    <row r="39" spans="2:13" x14ac:dyDescent="0.25">
      <c r="B39" s="63"/>
      <c r="C39" s="48"/>
      <c r="D39" s="49"/>
      <c r="E39" s="50"/>
      <c r="F39" s="50"/>
      <c r="G39" s="51"/>
      <c r="H39" s="51"/>
      <c r="I39" s="51"/>
      <c r="J39" s="51"/>
      <c r="K39" s="51"/>
      <c r="L39" s="51"/>
      <c r="M39" s="52"/>
    </row>
    <row r="40" spans="2:13" x14ac:dyDescent="0.25">
      <c r="B40" s="43"/>
      <c r="C40" s="43"/>
      <c r="D40" s="50"/>
      <c r="E40" s="50"/>
      <c r="F40" s="53"/>
      <c r="G40" s="54"/>
      <c r="H40" s="54"/>
      <c r="I40" s="54"/>
      <c r="J40" s="54"/>
      <c r="K40" s="54"/>
      <c r="L40" s="54"/>
      <c r="M40" s="50"/>
    </row>
    <row r="41" spans="2:13" x14ac:dyDescent="0.25">
      <c r="B41" s="48"/>
      <c r="C41" s="48"/>
      <c r="D41" s="55"/>
      <c r="E41" s="56"/>
      <c r="F41" s="53"/>
      <c r="G41" s="50"/>
      <c r="H41" s="57"/>
      <c r="I41" s="57"/>
      <c r="J41" s="57"/>
      <c r="K41" s="57"/>
      <c r="L41" s="57"/>
      <c r="M41" s="57"/>
    </row>
    <row r="42" spans="2:13" ht="15.75" x14ac:dyDescent="0.25">
      <c r="B42" s="58"/>
      <c r="C42" s="58"/>
      <c r="D42" s="59"/>
      <c r="E42" s="60"/>
      <c r="F42" s="61"/>
      <c r="G42" s="61"/>
      <c r="H42" s="61"/>
      <c r="I42" s="61"/>
      <c r="J42" s="61"/>
      <c r="K42" s="62"/>
      <c r="L42" s="62"/>
      <c r="M42" s="14"/>
    </row>
    <row r="43" spans="2:13" x14ac:dyDescent="0.25">
      <c r="E43" t="s">
        <v>31</v>
      </c>
    </row>
  </sheetData>
  <mergeCells count="21">
    <mergeCell ref="G38:L38"/>
    <mergeCell ref="G39:L39"/>
    <mergeCell ref="G40:L40"/>
    <mergeCell ref="H41:M41"/>
    <mergeCell ref="F42:J42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63" right="0.7" top="0.75" bottom="0.75" header="0.3" footer="0.3"/>
  <pageSetup paperSize="3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NOVIEM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2024-11-06T18:24:33Z</dcterms:created>
  <dcterms:modified xsi:type="dcterms:W3CDTF">2024-11-06T18:25:19Z</dcterms:modified>
</cp:coreProperties>
</file>