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DEL PORTAL DE TRANSPARENCIA,FEBRERO 2025\"/>
    </mc:Choice>
  </mc:AlternateContent>
  <xr:revisionPtr revIDLastSave="0" documentId="8_{D30ECF48-6FFE-4FDC-8EC7-89E8BD2129FC}" xr6:coauthVersionLast="47" xr6:coauthVersionMax="47" xr10:uidLastSave="{00000000-0000-0000-0000-000000000000}"/>
  <bookViews>
    <workbookView xWindow="-120" yWindow="-120" windowWidth="29040" windowHeight="15720" xr2:uid="{21ECECA2-3CBC-4E28-B710-DD5449FBCE05}"/>
  </bookViews>
  <sheets>
    <sheet name="NOMINA SUPLENCIA FEBRERO 2025" sheetId="1" r:id="rId1"/>
  </sheets>
  <definedNames>
    <definedName name="_xlnm.Print_Area" localSheetId="0">'NOMINA SUPLENCIA FEBRERO 2025'!$A$1:$M$63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L24" i="1"/>
  <c r="L23" i="1"/>
  <c r="M23" i="1" s="1"/>
  <c r="L20" i="1"/>
  <c r="K20" i="1"/>
  <c r="J20" i="1"/>
  <c r="I20" i="1"/>
  <c r="H20" i="1"/>
  <c r="G20" i="1"/>
  <c r="M20" i="1" s="1"/>
  <c r="F20" i="1"/>
  <c r="E20" i="1"/>
  <c r="M19" i="1"/>
  <c r="L19" i="1"/>
  <c r="L16" i="1"/>
  <c r="L33" i="1" s="1"/>
  <c r="K16" i="1"/>
  <c r="J16" i="1"/>
  <c r="J33" i="1" s="1"/>
  <c r="I16" i="1"/>
  <c r="I33" i="1" s="1"/>
  <c r="H16" i="1"/>
  <c r="G16" i="1"/>
  <c r="F16" i="1"/>
  <c r="E16" i="1"/>
  <c r="E33" i="1" s="1"/>
  <c r="L15" i="1"/>
  <c r="M15" i="1" s="1"/>
  <c r="M16" i="1" s="1"/>
  <c r="M33" i="1" l="1"/>
</calcChain>
</file>

<file path=xl/sharedStrings.xml><?xml version="1.0" encoding="utf-8"?>
<sst xmlns="http://schemas.openxmlformats.org/spreadsheetml/2006/main" count="48" uniqueCount="43">
  <si>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</si>
  <si>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</si>
  <si>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</si>
  <si>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FEBRERO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</si>
  <si>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</si>
  <si>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</si>
  <si>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</si>
  <si>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</si>
  <si>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</si>
  <si>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</si>
  <si>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</si>
  <si>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</si>
  <si>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</si>
  <si>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</si>
  <si>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</si>
  <si>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</si>
  <si>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</si>
  <si>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</si>
  <si>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</si>
  <si>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</si>
  <si>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</si>
  <si>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</si>
  <si>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</si>
  <si>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</si>
  <si>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</si>
  <si>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</si>
  <si>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</si>
  <si>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>DIVISIÓN DE CONTABILIDAD</t>
  </si>
  <si>
    <t>JUDITH VALERA BELTRAN</t>
  </si>
  <si>
    <t xml:space="preserve">ENC. DEPTO. CONTABILIDAD </t>
  </si>
  <si>
    <t xml:space="preserve">DIVISIÓN DE COMPRAS Y CONTRATACIONES </t>
  </si>
  <si>
    <t>CRISTIAN FERNANDO PEREZ ESPINAL</t>
  </si>
  <si>
    <t xml:space="preserve">ENC. DEPTO. DIVISIÓN DE COMPRAS Y CONTRATACIONES </t>
  </si>
  <si>
    <t>OFICINA DE LIBRE ACCESO A LA INFORMACIÓN PÚBLICA</t>
  </si>
  <si>
    <t>CANDY ROCIO MORFA PAULINO</t>
  </si>
  <si>
    <t>TECNICO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</si>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</sst>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6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0" fillId="2" borderId="0" xfId="0" applyFill="1"/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3" fillId="0" borderId="0" xfId="0" applyFont="1"/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6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0</xdr:row>
      <xdr:rowOff>52790</xdr:rowOff>
    </xdr:from>
    <xdr:to>
      <xdr:col>4</xdr:col>
      <xdr:colOff>40360</xdr:colOff>
      <xdr:row>4</xdr:row>
      <xdr:rowOff>145296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5DC3F0B-2436-4DB8-81B2-51364B9E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52790"/>
          <a:ext cx="1716760" cy="8545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42136</xdr:colOff>
      <xdr:row>0</xdr:row>
      <xdr:rowOff>154660</xdr:rowOff>
    </xdr:from>
    <xdr:to>
      <xdr:col>5</xdr:col>
      <xdr:colOff>476250</xdr:colOff>
      <xdr:row>4</xdr:row>
      <xdr:rowOff>145297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1075DB88-D982-4CE9-9AFB-BE862F97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036" y="154660"/>
          <a:ext cx="1300889" cy="752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513167</xdr:colOff>
      <xdr:row>46</xdr:row>
      <xdr:rowOff>1454</xdr:rowOff>
    </xdr:from>
    <xdr:to>
      <xdr:col>3</xdr:col>
      <xdr:colOff>1760942</xdr:colOff>
      <xdr:row>51</xdr:row>
      <xdr:rowOff>30029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136C7-C384-438A-91AD-6A41E07E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789892" y="8869229"/>
          <a:ext cx="1247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2981648</xdr:colOff>
      <xdr:row>46</xdr:row>
      <xdr:rowOff>31050</xdr:rowOff>
    </xdr:from>
    <xdr:to>
      <xdr:col>4</xdr:col>
      <xdr:colOff>496053</xdr:colOff>
      <xdr:row>50</xdr:row>
      <xdr:rowOff>167630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ECF610-D835-4427-81CD-F42AC4C9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258373" y="8898825"/>
          <a:ext cx="1200580" cy="119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6462-5841-4EF8-A9D5-87BDEB609924}">
  <dimension ref="B6:M63"/>
  <sheetViews>
    <sheetView showGridLines="0" tabSelected="1" topLeftCell="A30" zoomScale="118" zoomScaleNormal="118" workbookViewId="0">
      <selection activeCell="B41" sqref="B41"/>
    </sheetView>
  </sheetViews>
  <sheetFormatPr baseColWidth="10" defaultRowHeight="15" x14ac:dyDescent="0.25"/>
  <cols>
    <col min="1" max="1" width="1.42578125" customWidth="1"/>
    <col min="2" max="2" width="54.28515625" customWidth="1"/>
    <col min="3" max="3" width="8.42578125" customWidth="1"/>
    <col min="4" max="4" width="55.285156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9" customFormat="1" ht="30" customHeight="1" x14ac:dyDescent="0.25">
      <c r="B14" s="10" t="s">
        <v>18</v>
      </c>
      <c r="C14" s="11"/>
      <c r="D14" s="12"/>
      <c r="E14" s="13"/>
      <c r="F14" s="14"/>
      <c r="G14" s="13"/>
      <c r="H14" s="13"/>
      <c r="I14" s="13"/>
      <c r="J14" s="13"/>
      <c r="K14" s="13"/>
      <c r="L14" s="13"/>
      <c r="M14" s="13"/>
    </row>
    <row r="15" spans="2:13" s="9" customFormat="1" ht="19.5" customHeight="1" x14ac:dyDescent="0.25">
      <c r="B15" s="15" t="s">
        <v>19</v>
      </c>
      <c r="C15" s="11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1" customFormat="1" ht="15" customHeight="1" x14ac:dyDescent="0.25">
      <c r="B16" s="22" t="s">
        <v>22</v>
      </c>
      <c r="C16" s="22"/>
      <c r="D16" s="23">
        <v>1</v>
      </c>
      <c r="E16" s="24">
        <f>SUM(E15)</f>
        <v>40000</v>
      </c>
      <c r="F16" s="25">
        <f t="shared" ref="F16:K16" si="0">+F15</f>
        <v>0</v>
      </c>
      <c r="G16" s="24">
        <f>SUM(G15)</f>
        <v>40000</v>
      </c>
      <c r="H16" s="24">
        <f>SUM(H15)</f>
        <v>1148</v>
      </c>
      <c r="I16" s="24">
        <f>SUM(I15)</f>
        <v>9409</v>
      </c>
      <c r="J16" s="24">
        <f>SUM(J15)</f>
        <v>1216</v>
      </c>
      <c r="K16" s="26">
        <f t="shared" si="0"/>
        <v>0</v>
      </c>
      <c r="L16" s="24">
        <f>SUM(L15)</f>
        <v>11773</v>
      </c>
      <c r="M16" s="24">
        <f>SUM(M15)</f>
        <v>28227</v>
      </c>
    </row>
    <row r="17" spans="2:13" s="21" customFormat="1" ht="15" customHeight="1" x14ac:dyDescent="0.25">
      <c r="B17" s="22"/>
      <c r="C17" s="22"/>
      <c r="D17" s="23"/>
      <c r="E17" s="24"/>
      <c r="F17" s="25"/>
      <c r="G17" s="24"/>
      <c r="H17" s="24"/>
      <c r="I17" s="24"/>
      <c r="J17" s="24"/>
      <c r="K17" s="26"/>
      <c r="L17" s="24"/>
      <c r="M17" s="24"/>
    </row>
    <row r="18" spans="2:13" ht="29.25" customHeight="1" x14ac:dyDescent="0.25">
      <c r="B18" s="10" t="s">
        <v>23</v>
      </c>
      <c r="C18" s="11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1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1" customFormat="1" ht="15" customHeight="1" x14ac:dyDescent="0.25">
      <c r="B20" s="22" t="s">
        <v>22</v>
      </c>
      <c r="C20" s="22"/>
      <c r="D20" s="23">
        <v>1</v>
      </c>
      <c r="E20" s="24">
        <f>+E19</f>
        <v>40000</v>
      </c>
      <c r="F20" s="25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6">
        <f t="shared" si="1"/>
        <v>0</v>
      </c>
      <c r="L20" s="32">
        <f t="shared" si="1"/>
        <v>11773</v>
      </c>
      <c r="M20" s="32">
        <f>+G20-L20</f>
        <v>28227</v>
      </c>
    </row>
    <row r="21" spans="2:13" s="21" customFormat="1" ht="15" customHeight="1" x14ac:dyDescent="0.25">
      <c r="B21" s="22"/>
      <c r="C21" s="22"/>
      <c r="D21" s="23"/>
      <c r="E21" s="24"/>
      <c r="F21" s="25"/>
      <c r="G21" s="32"/>
      <c r="H21" s="32"/>
      <c r="I21" s="32"/>
      <c r="J21" s="32"/>
      <c r="K21" s="26"/>
      <c r="L21" s="32"/>
      <c r="M21" s="32"/>
    </row>
    <row r="22" spans="2:13" s="21" customFormat="1" ht="15" customHeight="1" x14ac:dyDescent="0.25">
      <c r="B22" s="22" t="s">
        <v>27</v>
      </c>
      <c r="C22" s="22"/>
      <c r="D22" s="23"/>
      <c r="E22" s="24"/>
      <c r="F22" s="25"/>
      <c r="G22" s="32"/>
      <c r="H22" s="32"/>
      <c r="I22" s="32"/>
      <c r="J22" s="32"/>
      <c r="K22" s="26"/>
      <c r="L22" s="32"/>
      <c r="M22" s="32"/>
    </row>
    <row r="23" spans="2:13" s="21" customFormat="1" ht="15" customHeight="1" x14ac:dyDescent="0.25">
      <c r="B23" s="33" t="s">
        <v>28</v>
      </c>
      <c r="C23" s="34" t="s">
        <v>25</v>
      </c>
      <c r="D23" s="35" t="s">
        <v>29</v>
      </c>
      <c r="E23" s="17">
        <v>40000</v>
      </c>
      <c r="F23" s="18">
        <v>0</v>
      </c>
      <c r="G23" s="19">
        <v>40000</v>
      </c>
      <c r="H23" s="19">
        <v>1148</v>
      </c>
      <c r="I23" s="19">
        <v>8369.56</v>
      </c>
      <c r="J23" s="19">
        <v>1216</v>
      </c>
      <c r="K23" s="20">
        <v>0</v>
      </c>
      <c r="L23" s="19">
        <f>+H23+I23+J23</f>
        <v>10733.56</v>
      </c>
      <c r="M23" s="19">
        <f>+G23-L23</f>
        <v>29266.440000000002</v>
      </c>
    </row>
    <row r="24" spans="2:13" s="21" customFormat="1" ht="15" customHeight="1" x14ac:dyDescent="0.25">
      <c r="B24" s="22" t="s">
        <v>22</v>
      </c>
      <c r="C24" s="22"/>
      <c r="D24" s="23">
        <v>1</v>
      </c>
      <c r="E24" s="24">
        <v>40000</v>
      </c>
      <c r="F24" s="25">
        <v>0</v>
      </c>
      <c r="G24" s="32">
        <v>40000</v>
      </c>
      <c r="H24" s="32">
        <v>1148</v>
      </c>
      <c r="I24" s="32">
        <v>8369.56</v>
      </c>
      <c r="J24" s="32">
        <v>1216</v>
      </c>
      <c r="K24" s="26">
        <v>0</v>
      </c>
      <c r="L24" s="32">
        <f>+H24+I24+J24</f>
        <v>10733.56</v>
      </c>
      <c r="M24" s="32">
        <v>29266.44</v>
      </c>
    </row>
    <row r="25" spans="2:13" s="21" customFormat="1" ht="15" customHeight="1" x14ac:dyDescent="0.25">
      <c r="B25" s="33"/>
      <c r="C25" s="34"/>
      <c r="D25" s="35"/>
      <c r="E25" s="17"/>
      <c r="F25" s="18"/>
      <c r="G25" s="19"/>
      <c r="H25" s="19"/>
      <c r="I25" s="19"/>
      <c r="J25" s="19"/>
      <c r="K25" s="20"/>
      <c r="L25" s="19"/>
      <c r="M25" s="19"/>
    </row>
    <row r="26" spans="2:13" s="21" customFormat="1" ht="15" customHeight="1" x14ac:dyDescent="0.25">
      <c r="B26" s="36" t="s">
        <v>30</v>
      </c>
      <c r="C26" s="34"/>
      <c r="D26" s="35"/>
      <c r="E26" s="17"/>
      <c r="F26" s="18"/>
      <c r="G26" s="19"/>
      <c r="H26" s="19"/>
      <c r="I26" s="19"/>
      <c r="J26" s="19"/>
      <c r="K26" s="20"/>
      <c r="L26" s="19"/>
      <c r="M26" s="19"/>
    </row>
    <row r="27" spans="2:13" s="21" customFormat="1" ht="15" customHeight="1" x14ac:dyDescent="0.25">
      <c r="B27" s="33" t="s">
        <v>31</v>
      </c>
      <c r="C27" s="34" t="s">
        <v>20</v>
      </c>
      <c r="D27" s="35" t="s">
        <v>32</v>
      </c>
      <c r="E27" s="17">
        <v>45000</v>
      </c>
      <c r="F27" s="18">
        <v>0</v>
      </c>
      <c r="G27" s="19">
        <v>45000</v>
      </c>
      <c r="H27" s="19">
        <v>1291.5</v>
      </c>
      <c r="I27" s="19">
        <v>9545.69</v>
      </c>
      <c r="J27" s="19">
        <v>1368</v>
      </c>
      <c r="K27" s="20">
        <v>0</v>
      </c>
      <c r="L27" s="19">
        <v>12205.19</v>
      </c>
      <c r="M27" s="19">
        <v>32794.81</v>
      </c>
    </row>
    <row r="28" spans="2:13" s="21" customFormat="1" ht="15" customHeight="1" x14ac:dyDescent="0.25">
      <c r="B28" s="33"/>
      <c r="C28" s="34"/>
      <c r="D28" s="37">
        <v>1</v>
      </c>
      <c r="E28" s="24">
        <v>45000</v>
      </c>
      <c r="F28" s="25">
        <v>0</v>
      </c>
      <c r="G28" s="32">
        <v>45000</v>
      </c>
      <c r="H28" s="32">
        <v>1291.5</v>
      </c>
      <c r="I28" s="32">
        <v>9545.69</v>
      </c>
      <c r="J28" s="32">
        <v>1368</v>
      </c>
      <c r="K28" s="26">
        <v>0</v>
      </c>
      <c r="L28" s="32">
        <v>12205.19</v>
      </c>
      <c r="M28" s="32">
        <v>32794.81</v>
      </c>
    </row>
    <row r="29" spans="2:13" s="21" customFormat="1" ht="15" customHeight="1" x14ac:dyDescent="0.25">
      <c r="B29" s="36" t="s">
        <v>33</v>
      </c>
      <c r="C29" s="34"/>
      <c r="D29" s="37"/>
      <c r="E29" s="24"/>
      <c r="F29" s="25"/>
      <c r="G29" s="32"/>
      <c r="H29" s="32"/>
      <c r="I29" s="32"/>
      <c r="J29" s="32"/>
      <c r="K29" s="26"/>
      <c r="L29" s="32"/>
      <c r="M29" s="32"/>
    </row>
    <row r="30" spans="2:13" s="21" customFormat="1" ht="15" customHeight="1" x14ac:dyDescent="0.25">
      <c r="B30" s="33" t="s">
        <v>34</v>
      </c>
      <c r="C30" s="34" t="s">
        <v>25</v>
      </c>
      <c r="D30" s="35" t="s">
        <v>35</v>
      </c>
      <c r="E30" s="17">
        <v>11500</v>
      </c>
      <c r="F30" s="18">
        <v>0</v>
      </c>
      <c r="G30" s="19">
        <v>11500</v>
      </c>
      <c r="H30" s="19">
        <v>330.05</v>
      </c>
      <c r="I30" s="19">
        <v>1623.06</v>
      </c>
      <c r="J30" s="19">
        <v>349.6</v>
      </c>
      <c r="K30" s="20">
        <v>0</v>
      </c>
      <c r="L30" s="19">
        <v>2302.71</v>
      </c>
      <c r="M30" s="19">
        <v>9197.2900000000009</v>
      </c>
    </row>
    <row r="31" spans="2:13" s="21" customFormat="1" ht="15" customHeight="1" x14ac:dyDescent="0.25">
      <c r="B31" s="33"/>
      <c r="C31" s="34"/>
      <c r="D31" s="37">
        <v>1</v>
      </c>
      <c r="E31" s="24">
        <v>11500</v>
      </c>
      <c r="F31" s="25">
        <v>0</v>
      </c>
      <c r="G31" s="32">
        <v>11500</v>
      </c>
      <c r="H31" s="32">
        <v>330.05</v>
      </c>
      <c r="I31" s="32">
        <v>1623.06</v>
      </c>
      <c r="J31" s="32">
        <v>349.6</v>
      </c>
      <c r="K31" s="26">
        <v>0</v>
      </c>
      <c r="L31" s="32">
        <v>2302.71</v>
      </c>
      <c r="M31" s="32">
        <v>9197.2900000000009</v>
      </c>
    </row>
    <row r="32" spans="2:13" s="21" customFormat="1" ht="15" customHeight="1" x14ac:dyDescent="0.25">
      <c r="B32" s="22"/>
      <c r="C32" s="22"/>
      <c r="D32" s="23"/>
      <c r="E32" s="24"/>
      <c r="F32" s="25"/>
      <c r="G32" s="32"/>
      <c r="H32" s="32"/>
      <c r="I32" s="32"/>
      <c r="J32" s="32"/>
      <c r="K32" s="26"/>
      <c r="L32" s="32"/>
      <c r="M32" s="32"/>
    </row>
    <row r="33" spans="2:13" ht="15" customHeight="1" x14ac:dyDescent="0.25">
      <c r="B33" s="38" t="s">
        <v>36</v>
      </c>
      <c r="C33" s="38"/>
      <c r="D33" s="39">
        <v>5</v>
      </c>
      <c r="E33" s="40">
        <f>+E16+E20+E24+E28+E31</f>
        <v>176500</v>
      </c>
      <c r="F33" s="41">
        <v>0</v>
      </c>
      <c r="G33" s="40">
        <f t="shared" ref="G33:M33" si="2">+G16+G20+G24+G28+G31</f>
        <v>176500</v>
      </c>
      <c r="H33" s="40">
        <f t="shared" si="2"/>
        <v>5065.55</v>
      </c>
      <c r="I33" s="40">
        <f t="shared" si="2"/>
        <v>38356.31</v>
      </c>
      <c r="J33" s="40">
        <f t="shared" si="2"/>
        <v>5365.6</v>
      </c>
      <c r="K33" s="42">
        <v>0</v>
      </c>
      <c r="L33" s="40">
        <f t="shared" si="2"/>
        <v>48787.46</v>
      </c>
      <c r="M33" s="40">
        <f t="shared" si="2"/>
        <v>127712.54000000001</v>
      </c>
    </row>
    <row r="42" spans="2:13" ht="9.75" customHeight="1" x14ac:dyDescent="0.25"/>
    <row r="43" spans="2:13" hidden="1" x14ac:dyDescent="0.25"/>
    <row r="49" spans="2:13" ht="38.25" customHeight="1" x14ac:dyDescent="0.25">
      <c r="B49" s="43"/>
      <c r="C49" s="43"/>
      <c r="D49" s="44"/>
      <c r="E49" s="45"/>
      <c r="F49" s="46"/>
      <c r="G49" s="47" t="s">
        <v>37</v>
      </c>
      <c r="H49" s="47"/>
      <c r="I49" s="47"/>
      <c r="J49" s="47"/>
      <c r="K49" s="47"/>
      <c r="L49" s="47"/>
      <c r="M49" s="45"/>
    </row>
    <row r="50" spans="2:13" x14ac:dyDescent="0.25">
      <c r="B50" s="48" t="s">
        <v>38</v>
      </c>
      <c r="C50" s="49"/>
      <c r="D50" s="50"/>
      <c r="E50" s="51"/>
      <c r="F50" s="51"/>
      <c r="G50" s="52" t="s">
        <v>39</v>
      </c>
      <c r="H50" s="52"/>
      <c r="I50" s="52"/>
      <c r="J50" s="52"/>
      <c r="K50" s="52"/>
      <c r="L50" s="52"/>
      <c r="M50" s="53"/>
    </row>
    <row r="51" spans="2:13" x14ac:dyDescent="0.25">
      <c r="B51" s="43" t="s">
        <v>40</v>
      </c>
      <c r="C51" s="43"/>
      <c r="D51" s="51"/>
      <c r="E51" s="51"/>
      <c r="F51" s="54"/>
      <c r="G51" s="55" t="s">
        <v>41</v>
      </c>
      <c r="H51" s="55"/>
      <c r="I51" s="55"/>
      <c r="J51" s="55"/>
      <c r="K51" s="55"/>
      <c r="L51" s="55"/>
      <c r="M51" s="51"/>
    </row>
    <row r="52" spans="2:13" x14ac:dyDescent="0.25">
      <c r="B52" s="49"/>
      <c r="C52" s="49"/>
      <c r="D52" s="56"/>
      <c r="E52" s="57"/>
      <c r="F52" s="54"/>
      <c r="G52" s="51"/>
      <c r="H52" s="58"/>
      <c r="I52" s="58"/>
      <c r="J52" s="58"/>
      <c r="K52" s="58"/>
      <c r="L52" s="58"/>
      <c r="M52" s="58"/>
    </row>
    <row r="53" spans="2:13" x14ac:dyDescent="0.25">
      <c r="B53" s="3"/>
      <c r="C53" s="3"/>
      <c r="D53" s="9"/>
      <c r="E53" s="59"/>
      <c r="F53" s="2"/>
      <c r="G53" s="2"/>
      <c r="H53" s="2"/>
      <c r="I53" s="2"/>
      <c r="J53" s="2"/>
      <c r="K53" s="60"/>
      <c r="L53" s="60"/>
      <c r="M53" s="9"/>
    </row>
    <row r="54" spans="2:13" ht="50.25" customHeight="1" x14ac:dyDescent="0.25">
      <c r="E54" t="s">
        <v>42</v>
      </c>
    </row>
    <row r="58" spans="2:13" ht="12" customHeight="1" x14ac:dyDescent="0.25"/>
    <row r="59" spans="2:13" hidden="1" x14ac:dyDescent="0.25"/>
    <row r="60" spans="2:13" hidden="1" x14ac:dyDescent="0.25"/>
    <row r="61" spans="2:13" ht="3" hidden="1" customHeight="1" x14ac:dyDescent="0.25"/>
    <row r="62" spans="2:13" hidden="1" x14ac:dyDescent="0.25"/>
    <row r="63" spans="2:13" hidden="1" x14ac:dyDescent="0.25"/>
  </sheetData>
  <mergeCells count="21">
    <mergeCell ref="G49:L49"/>
    <mergeCell ref="G50:L50"/>
    <mergeCell ref="G51:L51"/>
    <mergeCell ref="H52:M52"/>
    <mergeCell ref="F53:J53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7999999999999996" right="0.12" top="0.74803149606299213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FEBRERO 2025</vt:lpstr>
      <vt:lpstr>'NOMINA SUPLENCIA 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2025-03-04T20:01:50Z</dcterms:created>
  <dcterms:modified xsi:type="dcterms:W3CDTF">2025-03-04T20:02:40Z</dcterms:modified>
</cp:coreProperties>
</file>