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alenny_tejeda_onesvie_gob_do/Documents/Escritorio/NOMINAS EXCEL AGOSTO 2024/"/>
    </mc:Choice>
  </mc:AlternateContent>
  <xr:revisionPtr revIDLastSave="0" documentId="8_{1C688200-5A41-4DEC-9C35-5CE4CAE792FE}" xr6:coauthVersionLast="47" xr6:coauthVersionMax="47" xr10:uidLastSave="{00000000-0000-0000-0000-000000000000}"/>
  <bookViews>
    <workbookView xWindow="-120" yWindow="-120" windowWidth="29040" windowHeight="15720" xr2:uid="{D1454AE4-D57A-423F-9452-AF37B236A2B9}"/>
  </bookViews>
  <sheets>
    <sheet name="NOMINA SUPLENCIA AGOST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K21" i="1" s="1"/>
  <c r="J19" i="1"/>
  <c r="I19" i="1"/>
  <c r="H19" i="1"/>
  <c r="G19" i="1"/>
  <c r="M19" i="1" s="1"/>
  <c r="F19" i="1"/>
  <c r="F21" i="1" s="1"/>
  <c r="E19" i="1"/>
  <c r="L18" i="1"/>
  <c r="L19" i="1" s="1"/>
  <c r="K16" i="1"/>
  <c r="J16" i="1"/>
  <c r="J21" i="1" s="1"/>
  <c r="I16" i="1"/>
  <c r="I21" i="1" s="1"/>
  <c r="H16" i="1"/>
  <c r="H21" i="1" s="1"/>
  <c r="G16" i="1"/>
  <c r="G21" i="1" s="1"/>
  <c r="F16" i="1"/>
  <c r="E16" i="1"/>
  <c r="E21" i="1" s="1"/>
  <c r="L15" i="1"/>
  <c r="L16" i="1" s="1"/>
  <c r="L21" i="1" s="1"/>
  <c r="M18" i="1" l="1"/>
  <c r="M15" i="1"/>
  <c r="M16" i="1" s="1"/>
  <c r="M21" i="1" s="1"/>
</calcChain>
</file>

<file path=xl/sharedStrings.xml><?xml version="1.0" encoding="utf-8"?>
<sst xmlns="http://schemas.openxmlformats.org/spreadsheetml/2006/main" count="35" uniqueCount="34">
  <si>
    <t xml:space="preserve">OFICINA NACIONAL DE EVALUACIÓN SÍSMICA Y VULNERABILIDAD DE INFRAESTRUCTURA Y EDIFICACIONES </t>
  </si>
  <si>
    <t>RNC 430-00787-2</t>
  </si>
  <si>
    <t>REPORTE DE NÓMINA</t>
  </si>
  <si>
    <t>CONCEPTO PAGO SUELDO 120-01- SUPLENCIA CORRESPONDIENTE AL MES DE AGOSTO 2024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</si>
  <si>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</si>
  <si>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</si>
  <si>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</si>
  <si>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</si>
  <si>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</si>
  <si>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</si>
  <si>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</si>
  <si>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</si>
  <si>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</si>
  <si>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</si>
  <si>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</si>
  <si>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</si>
  <si>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</si>
  <si>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</si>
  <si>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MITIGACIÓN DE RIESGOS ANTE DESASTRE</t>
  </si>
  <si>
    <t>JOSE FRANCISCO CORDERO ARIAS</t>
  </si>
  <si>
    <t>M</t>
  </si>
  <si>
    <t>ENC. DEPTO DE MITIGACIÓN DE RIESGOS ANTE DESASTRE</t>
  </si>
  <si>
    <t>Subtotal :</t>
  </si>
  <si>
    <t>DEPARTAMENTO DE RECOPILACIÓN E INFORMACIÓN GEOESPACIAL</t>
  </si>
  <si>
    <t>LILIBETH LIBERATO BAUTISTA</t>
  </si>
  <si>
    <t>F</t>
  </si>
  <si>
    <t>ENC. DEPTO DE RECOPILACIÓN E INFORMACIÓN GEOESPACIAL</t>
  </si>
  <si>
    <t>Total por Programación:</t>
  </si>
  <si>
    <t>_______________________________________________________</t>
  </si>
  <si>
    <t xml:space="preserve">    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</si>
  <si>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</si>
  <si>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</si>
  <si>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Int.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</si>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</sst>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58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1" fillId="5" borderId="1" xfId="1" applyNumberFormat="1" applyFont="1" applyFill="1" applyBorder="1" applyAlignment="1">
      <alignment horizontal="right" vertical="center"/>
    </xf>
    <xf numFmtId="0" fontId="0" fillId="2" borderId="0" xfId="0" applyFill="1"/>
    <xf numFmtId="0" fontId="6" fillId="4" borderId="1" xfId="0" applyFont="1" applyFill="1" applyBorder="1"/>
    <xf numFmtId="0" fontId="6" fillId="4" borderId="1" xfId="0" applyFont="1" applyFill="1" applyBorder="1" applyAlignment="1">
      <alignment horizontal="left" wrapText="1"/>
    </xf>
    <xf numFmtId="164" fontId="6" fillId="0" borderId="1" xfId="1" applyFont="1" applyFill="1" applyBorder="1"/>
    <xf numFmtId="2" fontId="6" fillId="0" borderId="1" xfId="1" applyNumberFormat="1" applyFont="1" applyBorder="1"/>
    <xf numFmtId="164" fontId="6" fillId="0" borderId="1" xfId="1" applyFont="1" applyBorder="1"/>
    <xf numFmtId="0" fontId="5" fillId="4" borderId="1" xfId="0" applyFont="1" applyFill="1" applyBorder="1"/>
    <xf numFmtId="0" fontId="5" fillId="0" borderId="1" xfId="0" applyFont="1" applyBorder="1"/>
    <xf numFmtId="164" fontId="5" fillId="0" borderId="1" xfId="1" applyFont="1" applyFill="1" applyBorder="1"/>
    <xf numFmtId="2" fontId="5" fillId="0" borderId="1" xfId="1" applyNumberFormat="1" applyFont="1" applyBorder="1"/>
    <xf numFmtId="0" fontId="7" fillId="0" borderId="0" xfId="0" applyFont="1"/>
    <xf numFmtId="0" fontId="5" fillId="0" borderId="1" xfId="0" applyFont="1" applyBorder="1" applyAlignment="1">
      <alignment horizontal="left"/>
    </xf>
    <xf numFmtId="0" fontId="6" fillId="0" borderId="1" xfId="0" applyFont="1" applyBorder="1"/>
    <xf numFmtId="2" fontId="6" fillId="0" borderId="1" xfId="1" applyNumberFormat="1" applyFont="1" applyBorder="1" applyAlignment="1">
      <alignment horizontal="right"/>
    </xf>
    <xf numFmtId="0" fontId="6" fillId="4" borderId="1" xfId="0" applyFont="1" applyFill="1" applyBorder="1" applyAlignment="1">
      <alignment horizontal="left"/>
    </xf>
    <xf numFmtId="164" fontId="5" fillId="0" borderId="1" xfId="1" applyFont="1" applyBorder="1"/>
    <xf numFmtId="164" fontId="5" fillId="0" borderId="1" xfId="1" applyFont="1" applyBorder="1" applyAlignment="1"/>
    <xf numFmtId="164" fontId="7" fillId="0" borderId="1" xfId="1" applyFont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164" fontId="5" fillId="6" borderId="1" xfId="0" applyNumberFormat="1" applyFont="1" applyFill="1" applyBorder="1"/>
    <xf numFmtId="2" fontId="5" fillId="3" borderId="1" xfId="0" applyNumberFormat="1" applyFont="1" applyFill="1" applyBorder="1" applyAlignment="1">
      <alignment wrapText="1"/>
    </xf>
    <xf numFmtId="2" fontId="5" fillId="6" borderId="1" xfId="1" applyNumberFormat="1" applyFont="1" applyFill="1" applyBorder="1"/>
    <xf numFmtId="0" fontId="6" fillId="2" borderId="0" xfId="0" applyFont="1" applyFill="1" applyAlignment="1">
      <alignment horizontal="center"/>
    </xf>
    <xf numFmtId="0" fontId="5" fillId="7" borderId="0" xfId="0" applyFont="1" applyFill="1" applyAlignment="1">
      <alignment horizontal="center" wrapText="1"/>
    </xf>
    <xf numFmtId="4" fontId="5" fillId="7" borderId="0" xfId="0" applyNumberFormat="1" applyFont="1" applyFill="1" applyAlignment="1">
      <alignment horizontal="right"/>
    </xf>
    <xf numFmtId="2" fontId="5" fillId="7" borderId="0" xfId="0" applyNumberFormat="1" applyFont="1" applyFill="1" applyAlignment="1">
      <alignment horizontal="right"/>
    </xf>
    <xf numFmtId="4" fontId="6" fillId="7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7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1533525</xdr:colOff>
      <xdr:row>1</xdr:row>
      <xdr:rowOff>28575</xdr:rowOff>
    </xdr:from>
    <xdr:to>
      <xdr:col>3</xdr:col>
      <xdr:colOff>3343275</xdr:colOff>
      <xdr:row>4</xdr:row>
      <xdr:rowOff>142875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8219F30-653F-4D62-8A01-93BEC7DD5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219075"/>
          <a:ext cx="18097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3133725</xdr:colOff>
      <xdr:row>1</xdr:row>
      <xdr:rowOff>114300</xdr:rowOff>
    </xdr:from>
    <xdr:to>
      <xdr:col>5</xdr:col>
      <xdr:colOff>361950</xdr:colOff>
      <xdr:row>4</xdr:row>
      <xdr:rowOff>161925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5A8FEEDB-B103-44F2-BE07-C2915EAD5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304800"/>
          <a:ext cx="1600200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488950</xdr:colOff>
      <xdr:row>30</xdr:row>
      <xdr:rowOff>9525</xdr:rowOff>
    </xdr:from>
    <xdr:to>
      <xdr:col>3</xdr:col>
      <xdr:colOff>1736725</xdr:colOff>
      <xdr:row>35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ED12D7-A628-42F5-86F4-8686C4603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260975" y="6096000"/>
          <a:ext cx="12477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2295525</xdr:colOff>
      <xdr:row>29</xdr:row>
      <xdr:rowOff>168275</xdr:rowOff>
    </xdr:from>
    <xdr:to>
      <xdr:col>3</xdr:col>
      <xdr:colOff>3498849</xdr:colOff>
      <xdr:row>34</xdr:row>
      <xdr:rowOff>111125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6A94C3-050A-42F4-A00E-92158965D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7067550" y="6064250"/>
          <a:ext cx="1203324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747A8-B61B-4E8B-B3E8-F943CEFB2987}">
  <sheetPr>
    <pageSetUpPr fitToPage="1"/>
  </sheetPr>
  <dimension ref="B6:M39"/>
  <sheetViews>
    <sheetView showGridLines="0" tabSelected="1" topLeftCell="B1" zoomScale="118" zoomScaleNormal="118" workbookViewId="0">
      <selection activeCell="B8" sqref="B8:M8"/>
    </sheetView>
  </sheetViews>
  <sheetFormatPr baseColWidth="10" defaultRowHeight="15" x14ac:dyDescent="0.25"/>
  <cols>
    <col min="1" max="1" width="1.42578125" customWidth="1"/>
    <col min="2" max="2" width="60" customWidth="1"/>
    <col min="3" max="3" width="10.140625" customWidth="1"/>
    <col min="4" max="4" width="52.5703125" customWidth="1"/>
    <col min="5" max="5" width="13" customWidth="1"/>
    <col min="6" max="6" width="11.5703125" bestFit="1" customWidth="1"/>
    <col min="7" max="7" width="12.140625" bestFit="1" customWidth="1"/>
    <col min="12" max="12" width="11.5703125" bestFit="1" customWidth="1"/>
    <col min="13" max="13" width="13.140625" customWidth="1"/>
  </cols>
  <sheetData>
    <row r="6" spans="2:13" x14ac:dyDescent="0.25">
      <c r="B6" s="1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1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x14ac:dyDescent="0.25">
      <c r="B10" s="2" t="s">
        <v>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2:13" ht="9.75" customHeight="1" x14ac:dyDescent="0.25">
      <c r="B12" s="4" t="s">
        <v>5</v>
      </c>
      <c r="C12" s="5" t="s">
        <v>6</v>
      </c>
      <c r="D12" s="5" t="s">
        <v>7</v>
      </c>
      <c r="E12" s="6" t="s">
        <v>8</v>
      </c>
      <c r="F12" s="7" t="s">
        <v>9</v>
      </c>
      <c r="G12" s="8" t="s">
        <v>10</v>
      </c>
      <c r="H12" s="8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</row>
    <row r="13" spans="2:13" ht="15" customHeight="1" x14ac:dyDescent="0.25">
      <c r="B13" s="4"/>
      <c r="C13" s="5"/>
      <c r="D13" s="5"/>
      <c r="E13" s="6" t="s">
        <v>17</v>
      </c>
      <c r="F13" s="7"/>
      <c r="G13" s="8"/>
      <c r="H13" s="8"/>
      <c r="I13" s="8"/>
      <c r="J13" s="8"/>
      <c r="K13" s="8"/>
      <c r="L13" s="8"/>
      <c r="M13" s="8"/>
    </row>
    <row r="14" spans="2:13" s="14" customFormat="1" ht="29.25" customHeight="1" x14ac:dyDescent="0.25">
      <c r="B14" s="9" t="s">
        <v>18</v>
      </c>
      <c r="C14" s="10"/>
      <c r="D14" s="11"/>
      <c r="E14" s="12"/>
      <c r="F14" s="13"/>
      <c r="G14" s="12"/>
      <c r="H14" s="12"/>
      <c r="I14" s="12"/>
      <c r="J14" s="12"/>
      <c r="K14" s="12"/>
      <c r="L14" s="12"/>
      <c r="M14" s="12"/>
    </row>
    <row r="15" spans="2:13" s="14" customFormat="1" ht="27" customHeight="1" x14ac:dyDescent="0.25">
      <c r="B15" s="15" t="s">
        <v>19</v>
      </c>
      <c r="C15" s="10" t="s">
        <v>20</v>
      </c>
      <c r="D15" s="16" t="s">
        <v>21</v>
      </c>
      <c r="E15" s="17">
        <v>40000</v>
      </c>
      <c r="F15" s="18">
        <v>0</v>
      </c>
      <c r="G15" s="19">
        <v>40000</v>
      </c>
      <c r="H15" s="19">
        <v>1148</v>
      </c>
      <c r="I15" s="19">
        <v>9409</v>
      </c>
      <c r="J15" s="19">
        <v>1216</v>
      </c>
      <c r="K15" s="18">
        <v>0</v>
      </c>
      <c r="L15" s="19">
        <f>+H15+I15+J15</f>
        <v>11773</v>
      </c>
      <c r="M15" s="19">
        <f>+G15-L15</f>
        <v>28227</v>
      </c>
    </row>
    <row r="16" spans="2:13" s="24" customFormat="1" ht="15" customHeight="1" x14ac:dyDescent="0.25">
      <c r="B16" s="20" t="s">
        <v>22</v>
      </c>
      <c r="C16" s="20"/>
      <c r="D16" s="21">
        <v>1</v>
      </c>
      <c r="E16" s="22">
        <f>SUM(E15)</f>
        <v>40000</v>
      </c>
      <c r="F16" s="23">
        <f t="shared" ref="F16:K16" si="0">+F15</f>
        <v>0</v>
      </c>
      <c r="G16" s="22">
        <f>SUM(G15)</f>
        <v>40000</v>
      </c>
      <c r="H16" s="22">
        <f>SUM(H15)</f>
        <v>1148</v>
      </c>
      <c r="I16" s="22">
        <f>SUM(I15)</f>
        <v>9409</v>
      </c>
      <c r="J16" s="22">
        <f>SUM(J15)</f>
        <v>1216</v>
      </c>
      <c r="K16" s="23">
        <f t="shared" si="0"/>
        <v>0</v>
      </c>
      <c r="L16" s="22">
        <f>SUM(L15)</f>
        <v>11773</v>
      </c>
      <c r="M16" s="22">
        <f>SUM(M15)</f>
        <v>28227</v>
      </c>
    </row>
    <row r="17" spans="2:13" ht="23.25" customHeight="1" x14ac:dyDescent="0.25">
      <c r="B17" s="9" t="s">
        <v>23</v>
      </c>
      <c r="C17" s="10"/>
      <c r="D17" s="25"/>
      <c r="E17" s="26"/>
      <c r="F17" s="26"/>
      <c r="G17" s="19"/>
      <c r="H17" s="27"/>
      <c r="I17" s="19"/>
      <c r="J17" s="19"/>
      <c r="K17" s="19"/>
      <c r="L17" s="19"/>
      <c r="M17" s="19"/>
    </row>
    <row r="18" spans="2:13" ht="15" customHeight="1" x14ac:dyDescent="0.25">
      <c r="B18" s="26" t="s">
        <v>24</v>
      </c>
      <c r="C18" s="10" t="s">
        <v>25</v>
      </c>
      <c r="D18" s="28" t="s">
        <v>26</v>
      </c>
      <c r="E18" s="17">
        <v>40000</v>
      </c>
      <c r="F18" s="18">
        <v>0</v>
      </c>
      <c r="G18" s="19">
        <v>40000</v>
      </c>
      <c r="H18" s="19">
        <v>1148</v>
      </c>
      <c r="I18" s="19">
        <v>9409</v>
      </c>
      <c r="J18" s="19">
        <v>1216</v>
      </c>
      <c r="K18" s="18">
        <v>0</v>
      </c>
      <c r="L18" s="19">
        <f>+H18+I18+J18</f>
        <v>11773</v>
      </c>
      <c r="M18" s="19">
        <f>+G18-L18</f>
        <v>28227</v>
      </c>
    </row>
    <row r="19" spans="2:13" s="24" customFormat="1" ht="15" customHeight="1" x14ac:dyDescent="0.25">
      <c r="B19" s="20" t="s">
        <v>22</v>
      </c>
      <c r="C19" s="20"/>
      <c r="D19" s="21">
        <v>1</v>
      </c>
      <c r="E19" s="22">
        <f>+E18</f>
        <v>40000</v>
      </c>
      <c r="F19" s="23">
        <f t="shared" ref="F19:L19" si="1">+F18</f>
        <v>0</v>
      </c>
      <c r="G19" s="29">
        <f>+G18</f>
        <v>40000</v>
      </c>
      <c r="H19" s="29">
        <f t="shared" si="1"/>
        <v>1148</v>
      </c>
      <c r="I19" s="29">
        <f t="shared" si="1"/>
        <v>9409</v>
      </c>
      <c r="J19" s="29">
        <f t="shared" si="1"/>
        <v>1216</v>
      </c>
      <c r="K19" s="23">
        <f t="shared" si="1"/>
        <v>0</v>
      </c>
      <c r="L19" s="29">
        <f t="shared" si="1"/>
        <v>11773</v>
      </c>
      <c r="M19" s="29">
        <f>+G19-L19</f>
        <v>28227</v>
      </c>
    </row>
    <row r="20" spans="2:13" s="24" customFormat="1" ht="15" customHeight="1" x14ac:dyDescent="0.25">
      <c r="B20" s="20"/>
      <c r="C20" s="20"/>
      <c r="D20" s="21"/>
      <c r="E20" s="29"/>
      <c r="F20" s="23"/>
      <c r="G20" s="30"/>
      <c r="H20" s="30"/>
      <c r="I20" s="30"/>
      <c r="J20" s="30"/>
      <c r="K20" s="23"/>
      <c r="L20" s="31"/>
      <c r="M20" s="29"/>
    </row>
    <row r="21" spans="2:13" ht="15" customHeight="1" x14ac:dyDescent="0.25">
      <c r="B21" s="32" t="s">
        <v>27</v>
      </c>
      <c r="C21" s="32"/>
      <c r="D21" s="33">
        <v>2</v>
      </c>
      <c r="E21" s="34">
        <f>+E16+E19</f>
        <v>80000</v>
      </c>
      <c r="F21" s="35">
        <f>+F19</f>
        <v>0</v>
      </c>
      <c r="G21" s="34">
        <f>+G16+G19</f>
        <v>80000</v>
      </c>
      <c r="H21" s="34">
        <f>+H16+H19</f>
        <v>2296</v>
      </c>
      <c r="I21" s="34">
        <f>+I16+I19</f>
        <v>18818</v>
      </c>
      <c r="J21" s="34">
        <f>+J16+J19</f>
        <v>2432</v>
      </c>
      <c r="K21" s="36">
        <f>+K19</f>
        <v>0</v>
      </c>
      <c r="L21" s="34">
        <f>+L16+L19</f>
        <v>23546</v>
      </c>
      <c r="M21" s="34">
        <f>+M16+M19</f>
        <v>56454</v>
      </c>
    </row>
    <row r="34" spans="2:13" ht="38.25" customHeight="1" x14ac:dyDescent="0.25">
      <c r="B34" s="37"/>
      <c r="C34" s="37"/>
      <c r="D34" s="38"/>
      <c r="E34" s="39"/>
      <c r="F34" s="40"/>
      <c r="G34" s="41" t="s">
        <v>28</v>
      </c>
      <c r="H34" s="41"/>
      <c r="I34" s="41"/>
      <c r="J34" s="41"/>
      <c r="K34" s="41"/>
      <c r="L34" s="41"/>
      <c r="M34" s="39"/>
    </row>
    <row r="35" spans="2:13" x14ac:dyDescent="0.25">
      <c r="B35" s="42" t="s">
        <v>29</v>
      </c>
      <c r="C35" s="43"/>
      <c r="D35" s="44"/>
      <c r="E35" s="45"/>
      <c r="F35" s="45"/>
      <c r="G35" s="46" t="s">
        <v>30</v>
      </c>
      <c r="H35" s="46"/>
      <c r="I35" s="46"/>
      <c r="J35" s="46"/>
      <c r="K35" s="46"/>
      <c r="L35" s="46"/>
      <c r="M35" s="47"/>
    </row>
    <row r="36" spans="2:13" x14ac:dyDescent="0.25">
      <c r="B36" s="37" t="s">
        <v>31</v>
      </c>
      <c r="C36" s="37"/>
      <c r="D36" s="45"/>
      <c r="E36" s="45"/>
      <c r="F36" s="48"/>
      <c r="G36" s="49" t="s">
        <v>32</v>
      </c>
      <c r="H36" s="49"/>
      <c r="I36" s="49"/>
      <c r="J36" s="49"/>
      <c r="K36" s="49"/>
      <c r="L36" s="49"/>
      <c r="M36" s="45"/>
    </row>
    <row r="37" spans="2:13" x14ac:dyDescent="0.25">
      <c r="B37" s="43"/>
      <c r="C37" s="43"/>
      <c r="D37" s="50"/>
      <c r="E37" s="51"/>
      <c r="F37" s="48"/>
      <c r="G37" s="45"/>
      <c r="H37" s="52"/>
      <c r="I37" s="52"/>
      <c r="J37" s="52"/>
      <c r="K37" s="52"/>
      <c r="L37" s="52"/>
      <c r="M37" s="52"/>
    </row>
    <row r="38" spans="2:13" ht="15.75" x14ac:dyDescent="0.25">
      <c r="B38" s="53"/>
      <c r="C38" s="53"/>
      <c r="D38" s="54"/>
      <c r="E38" s="55"/>
      <c r="F38" s="56"/>
      <c r="G38" s="56"/>
      <c r="H38" s="56"/>
      <c r="I38" s="56"/>
      <c r="J38" s="56"/>
      <c r="K38" s="57"/>
      <c r="L38" s="57"/>
      <c r="M38" s="14"/>
    </row>
    <row r="39" spans="2:13" x14ac:dyDescent="0.25">
      <c r="E39" t="s">
        <v>33</v>
      </c>
    </row>
  </sheetData>
  <mergeCells count="21">
    <mergeCell ref="G34:L34"/>
    <mergeCell ref="G35:L35"/>
    <mergeCell ref="G36:L36"/>
    <mergeCell ref="H37:M37"/>
    <mergeCell ref="F38:J38"/>
    <mergeCell ref="H12:H13"/>
    <mergeCell ref="I12:I13"/>
    <mergeCell ref="J12:J13"/>
    <mergeCell ref="K12:K13"/>
    <mergeCell ref="L12:L13"/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</mergeCells>
  <pageMargins left="0.63" right="0.7" top="0.75" bottom="0.75" header="0.3" footer="0.3"/>
  <pageSetup paperSize="3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SUPLENCIA AGOSTO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Alenny Tejeda Montero</dc:creator>
  <cp:lastModifiedBy>Alenny Tejeda Montero</cp:lastModifiedBy>
  <dcterms:created xsi:type="dcterms:W3CDTF">2024-10-21T16:32:56Z</dcterms:created>
  <dcterms:modified xsi:type="dcterms:W3CDTF">2024-10-21T16:33:17Z</dcterms:modified>
</cp:coreProperties>
</file>