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7-Julio\"/>
    </mc:Choice>
  </mc:AlternateContent>
  <xr:revisionPtr revIDLastSave="0" documentId="13_ncr:1_{6C5EF0BD-8389-4FC0-8AA4-AEC34E95BFAC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8" l="1"/>
  <c r="C56" i="8"/>
  <c r="C51" i="8"/>
  <c r="C47" i="8"/>
  <c r="C46" i="8"/>
  <c r="C36" i="8"/>
  <c r="C52" i="8"/>
  <c r="C70" i="8" l="1"/>
  <c r="C60" i="8"/>
  <c r="C27" i="8"/>
  <c r="C20" i="8"/>
  <c r="C23" i="8" s="1"/>
  <c r="C45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25" i="8" l="1"/>
</calcChain>
</file>

<file path=xl/sharedStrings.xml><?xml version="1.0" encoding="utf-8"?>
<sst xmlns="http://schemas.openxmlformats.org/spreadsheetml/2006/main" count="3183" uniqueCount="1299">
  <si>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</si>
  <si>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</si>
  <si>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</si>
  <si>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</si>
  <si>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</si>
  <si>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</si>
  <si>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</si>
  <si>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</si>
  <si>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</si>
  <si>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</si>
  <si>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</si>
  <si>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</si>
  <si>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</si>
  <si>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</si>
  <si>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</si>
  <si>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</si>
  <si>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</si>
  <si>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</si>
  <si>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</si>
  <si>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</si>
  <si>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</si>
  <si>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</si>
  <si>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</si>
  <si>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</si>
  <si>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</si>
  <si>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</si>
  <si>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</si>
  <si>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</si>
  <si>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</si>
  <si>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</si>
  <si>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</si>
  <si>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</si>
  <si>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</si>
  <si>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</si>
  <si>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</si>
  <si>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</si>
  <si>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</si>
  <si>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</si>
  <si>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</si>
  <si>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</si>
  <si>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</si>
  <si>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</si>
  <si>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</si>
  <si>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</si>
  <si>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</si>
  <si>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</si>
  <si>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</si>
  <si>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</si>
  <si>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</si>
  <si>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</si>
  <si>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</si>
  <si>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</si>
  <si>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</si>
  <si>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</si>
  <si>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</si>
  <si>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</si>
  <si>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</si>
  <si>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</si>
  <si>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</si>
  <si>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</si>
  <si>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</si>
  <si>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</si>
  <si>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</si>
  <si>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</si>
  <si>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</si>
  <si>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</si>
  <si>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</si>
  <si>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</si>
  <si>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</si>
  <si>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</si>
  <si>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</si>
  <si>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</si>
  <si>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</si>
  <si>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</si>
  <si>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</si>
  <si>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</si>
  <si>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</si>
  <si>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</si>
  <si>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</si>
  <si>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</si>
  <si>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</si>
  <si>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</si>
  <si>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</si>
  <si>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</si>
  <si>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</si>
  <si>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</si>
  <si>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</si>
  <si>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</si>
  <si>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</si>
  <si>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</si>
  <si>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</si>
  <si>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</si>
  <si>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</si>
  <si>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</si>
  <si>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</si>
  <si>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</si>
  <si>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</si>
  <si>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</si>
  <si>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</si>
  <si>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</si>
  <si>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</si>
  <si>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</si>
  <si>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</si>
  <si>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</si>
  <si>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</si>
  <si>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</si>
  <si>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</si>
  <si>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</si>
  <si>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</si>
  <si>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</si>
  <si>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</si>
  <si>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</si>
  <si>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</si>
  <si>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</si>
  <si>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</si>
  <si>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</si>
  <si>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</si>
  <si>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</si>
  <si>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</si>
  <si>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</si>
  <si>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</si>
  <si>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</si>
  <si>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</si>
  <si>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</si>
  <si>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</si>
  <si>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</si>
  <si>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</si>
  <si>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</si>
  <si>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</si>
  <si>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</si>
  <si>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</si>
  <si>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</si>
  <si>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</si>
  <si>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</si>
  <si>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</si>
  <si>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</si>
  <si>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</si>
  <si>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</si>
  <si>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</si>
  <si>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</si>
  <si>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</si>
  <si>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</si>
  <si>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</si>
  <si>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</si>
  <si>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</si>
  <si>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</si>
  <si>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</si>
  <si>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</si>
  <si>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</si>
  <si>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</si>
  <si>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</si>
  <si>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</si>
  <si>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</si>
  <si>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</si>
  <si>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</si>
  <si>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</si>
  <si>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</si>
  <si>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</si>
  <si>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</si>
  <si>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</si>
  <si>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</si>
  <si>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</si>
  <si>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</si>
  <si>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</si>
  <si>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</si>
  <si>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</si>
  <si>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</si>
  <si>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</si>
  <si>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</si>
  <si>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</si>
  <si>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</si>
  <si>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</si>
  <si>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</si>
  <si>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</si>
  <si>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</si>
  <si>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</si>
  <si>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</si>
  <si>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</si>
  <si>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</si>
  <si>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</si>
  <si>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</si>
  <si>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</si>
  <si>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</si>
  <si>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</si>
  <si>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</si>
  <si>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</si>
  <si>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</si>
  <si>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</si>
  <si>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</si>
  <si>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</si>
  <si>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</si>
  <si>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</si>
  <si>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</si>
  <si>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</si>
  <si>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</si>
  <si>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</si>
  <si>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</si>
  <si>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</si>
  <si>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</si>
  <si>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</si>
  <si>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</si>
  <si>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</si>
  <si>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</si>
  <si>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</si>
  <si>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</si>
  <si>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</si>
  <si>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</si>
  <si>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</si>
  <si>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</si>
  <si>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</si>
  <si>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</si>
  <si>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</si>
  <si>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</si>
  <si>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</si>
  <si>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</si>
  <si>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</si>
  <si>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</si>
  <si>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</si>
  <si>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</si>
  <si>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</si>
  <si>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</si>
  <si>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</si>
  <si>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</si>
  <si>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</si>
  <si>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</si>
  <si>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</si>
  <si>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</si>
  <si>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</si>
  <si>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</si>
  <si>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</si>
  <si>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</si>
  <si>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</si>
  <si>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</si>
  <si>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</si>
  <si>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</si>
  <si>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</si>
  <si>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</si>
  <si>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</si>
  <si>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</si>
  <si>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</si>
  <si>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</si>
  <si>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</si>
  <si>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</si>
  <si>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</si>
  <si>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</si>
  <si>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</si>
  <si>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</si>
  <si>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</si>
  <si>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</si>
  <si>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</si>
  <si>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</si>
  <si>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</si>
  <si>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</si>
  <si>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</si>
  <si>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</si>
  <si>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</si>
  <si>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</si>
  <si>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</si>
  <si>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</si>
  <si>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</si>
  <si>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</si>
  <si>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</si>
  <si>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</si>
  <si>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</si>
  <si>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</si>
  <si>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</si>
  <si>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</si>
  <si>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</si>
  <si>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</si>
  <si>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</si>
  <si>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</si>
  <si>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</si>
  <si>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</si>
  <si>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</si>
  <si>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</si>
  <si>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</si>
  <si>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</si>
  <si>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</si>
  <si>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</si>
  <si>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</si>
  <si>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</si>
  <si>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</si>
  <si>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</si>
  <si>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</si>
  <si>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</si>
  <si>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</si>
  <si>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</si>
  <si>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</si>
  <si>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</si>
  <si>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</si>
  <si>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</si>
  <si>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</si>
  <si>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</si>
  <si>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</si>
  <si>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</si>
  <si>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</si>
  <si>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</si>
  <si>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</si>
  <si>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</si>
  <si>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</si>
  <si>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</si>
  <si>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</si>
  <si>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</si>
  <si>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</si>
  <si>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</si>
  <si>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</si>
  <si>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</si>
  <si>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</si>
  <si>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</si>
  <si>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</si>
  <si>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</si>
  <si>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</si>
  <si>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</si>
  <si>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</si>
  <si>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</si>
  <si>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</si>
  <si>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</si>
  <si>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</si>
  <si>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</si>
  <si>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</si>
  <si>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</si>
  <si>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</si>
  <si>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</si>
  <si>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</si>
  <si>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</si>
  <si>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</si>
  <si>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</si>
  <si>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</si>
  <si>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</si>
  <si>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</si>
  <si>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</si>
  <si>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</si>
  <si>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</si>
  <si>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</si>
  <si>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</si>
  <si>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</si>
  <si>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</si>
  <si>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</si>
  <si>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</si>
  <si>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</si>
  <si>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</si>
  <si>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</si>
  <si>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</si>
  <si>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</si>
  <si>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</si>
  <si>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</si>
  <si>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</si>
  <si>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</si>
  <si>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</si>
  <si>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</si>
  <si>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</si>
  <si>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</si>
  <si>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</si>
  <si>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</si>
  <si>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</si>
  <si>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</si>
  <si>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</si>
  <si>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</si>
  <si>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</si>
  <si>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</si>
  <si>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</si>
  <si>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</si>
  <si>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</si>
  <si>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</si>
  <si>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</si>
  <si>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</si>
  <si>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</si>
  <si>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</si>
  <si>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</si>
  <si>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</si>
  <si>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</si>
  <si>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</si>
  <si>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</si>
  <si>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</si>
  <si>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</si>
  <si>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</si>
  <si>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</si>
  <si>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</si>
  <si>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</si>
  <si>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</si>
  <si>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</si>
  <si>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</si>
  <si>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</si>
  <si>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</si>
  <si>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</si>
  <si>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</si>
  <si>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</si>
  <si>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</si>
  <si>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</si>
  <si>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</si>
  <si>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</si>
  <si>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</si>
  <si>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</si>
  <si>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</si>
  <si>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</si>
  <si>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</si>
  <si>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</si>
  <si>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</si>
  <si>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</si>
  <si>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</si>
  <si>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</si>
  <si>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</si>
  <si>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</si>
  <si>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</si>
  <si>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</si>
  <si>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</si>
  <si>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</si>
  <si>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</si>
  <si>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</si>
  <si>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</si>
  <si>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</si>
  <si>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</si>
  <si>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</si>
  <si>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</si>
  <si>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</si>
  <si>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</si>
  <si>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</si>
  <si>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</si>
  <si>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</si>
  <si>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</si>
  <si>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</si>
  <si>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</si>
  <si>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</si>
  <si>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</si>
  <si>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</si>
  <si>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</si>
  <si>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</si>
  <si>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</si>
  <si>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</si>
  <si>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</si>
  <si>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</si>
  <si>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</si>
  <si>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</si>
  <si>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</si>
  <si>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</si>
  <si>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</si>
  <si>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</si>
  <si>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</si>
  <si>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</si>
  <si>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</si>
  <si>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</si>
  <si>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</si>
  <si>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</si>
  <si>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</si>
  <si>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</si>
  <si>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</si>
  <si>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</si>
  <si>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</si>
  <si>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</si>
  <si>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</si>
  <si>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</si>
  <si>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</si>
  <si>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</si>
  <si>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</si>
  <si>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</si>
  <si>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</si>
  <si>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</si>
  <si>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</si>
  <si>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</si>
  <si>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</si>
  <si>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</si>
  <si>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</si>
  <si>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</si>
  <si>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</si>
  <si>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</si>
  <si>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</si>
  <si>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</si>
  <si>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</si>
  <si>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</si>
  <si>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</si>
  <si>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</si>
  <si>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</si>
  <si>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</si>
  <si>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</si>
  <si>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</si>
  <si>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</si>
  <si>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</si>
  <si>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</si>
  <si>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</si>
  <si>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</si>
  <si>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</si>
  <si>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</si>
  <si>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</si>
  <si>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</si>
  <si>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</si>
  <si>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</si>
  <si>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</si>
  <si>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</si>
  <si>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</si>
  <si>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</si>
  <si>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</si>
  <si>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</si>
  <si>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</si>
  <si>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</si>
  <si>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</si>
  <si>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</si>
  <si>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</si>
  <si>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</si>
  <si>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</si>
  <si>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</si>
  <si>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</si>
  <si>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</si>
  <si>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</si>
  <si>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</si>
  <si>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</si>
  <si>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</si>
  <si>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</si>
  <si>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</si>
  <si>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</si>
  <si>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</si>
  <si>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</si>
  <si>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</si>
  <si>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</si>
  <si>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</si>
  <si>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</si>
  <si>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</si>
  <si>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</si>
  <si>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</si>
  <si>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</si>
  <si>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</si>
  <si>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</si>
  <si>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</si>
  <si>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</si>
  <si>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</si>
  <si>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</si>
  <si>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</si>
  <si>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</si>
  <si>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</si>
  <si>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</si>
  <si>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</si>
  <si>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</si>
  <si>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</si>
  <si>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</si>
  <si>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</si>
  <si>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</si>
  <si>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</si>
  <si>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</si>
  <si>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</si>
  <si>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</si>
  <si>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</si>
  <si>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</si>
  <si>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</si>
  <si>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</si>
  <si>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</si>
  <si>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</si>
  <si>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</si>
  <si>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</si>
  <si>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</si>
  <si>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</si>
  <si>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</si>
  <si>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</si>
  <si>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</si>
  <si>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</si>
  <si>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</si>
  <si>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</si>
  <si>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</si>
  <si>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</si>
  <si>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</si>
  <si>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</si>
  <si>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</si>
  <si>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</si>
  <si>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</si>
  <si>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</si>
  <si>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</si>
  <si>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</si>
  <si>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</si>
  <si>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</si>
  <si>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</si>
  <si>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</si>
  <si>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</si>
  <si>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</si>
  <si>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</si>
  <si>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</si>
  <si>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</si>
  <si>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</si>
  <si>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</si>
  <si>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</si>
  <si>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</si>
  <si>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</si>
  <si>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</si>
  <si>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</si>
  <si>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</si>
  <si>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</si>
  <si>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</si>
  <si>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</si>
  <si>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</si>
  <si>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</si>
  <si>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</si>
  <si>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</si>
  <si>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</si>
  <si>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</si>
  <si>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</si>
  <si>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</si>
  <si>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</si>
  <si>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</si>
  <si>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</si>
  <si>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</si>
  <si>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</si>
  <si>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</si>
  <si>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</si>
  <si>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</si>
  <si>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</si>
  <si>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</si>
  <si>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</si>
  <si>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</si>
  <si>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</si>
  <si>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</si>
  <si>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</si>
  <si>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</si>
  <si>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</si>
  <si>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</si>
  <si>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</si>
  <si>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</si>
  <si>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</si>
  <si>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</si>
  <si>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</si>
  <si>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</si>
  <si>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</si>
  <si>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</si>
  <si>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</si>
  <si>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</si>
  <si>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</si>
  <si>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</si>
  <si>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</si>
  <si>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</si>
  <si>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</si>
  <si>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</si>
  <si>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</si>
  <si>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</si>
  <si>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</si>
  <si>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</si>
  <si>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</si>
  <si>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</si>
  <si>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</si>
  <si>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</si>
  <si>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</si>
  <si>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</si>
  <si>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</si>
  <si>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</si>
  <si>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</si>
  <si>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</si>
  <si>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</si>
  <si>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</si>
  <si>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</si>
  <si>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</si>
  <si>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</si>
  <si>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</si>
  <si>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</si>
  <si>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</si>
  <si>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</si>
  <si>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</si>
  <si>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</si>
  <si>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</si>
  <si>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</si>
  <si>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</si>
  <si>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</si>
  <si>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</si>
  <si>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</si>
  <si>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</si>
  <si>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</si>
  <si>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</si>
  <si>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</si>
  <si>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</si>
  <si>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</si>
  <si>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</si>
  <si>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</si>
  <si>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</si>
  <si>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</si>
  <si>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</si>
  <si>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</si>
  <si>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</si>
  <si>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</si>
  <si>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</si>
  <si>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</si>
  <si>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</si>
  <si>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</si>
  <si>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</si>
  <si>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</si>
  <si>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</si>
  <si>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</si>
  <si>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</si>
  <si>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</si>
  <si>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</si>
  <si>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</si>
  <si>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</si>
  <si>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</si>
  <si>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</si>
  <si>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</si>
  <si>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</si>
  <si>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</si>
  <si>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</si>
  <si>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</si>
  <si>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</si>
  <si>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</si>
  <si>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</si>
  <si>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</si>
  <si>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</si>
  <si>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</si>
  <si>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</si>
  <si>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</si>
  <si>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</si>
  <si>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</si>
  <si>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</si>
  <si>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</si>
  <si>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</si>
  <si>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</si>
  <si>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</si>
  <si>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</si>
  <si>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</si>
  <si>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</si>
  <si>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</si>
  <si>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</si>
  <si>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</si>
  <si>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</si>
  <si>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</si>
  <si>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</si>
  <si>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</si>
  <si>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</si>
  <si>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</si>
  <si>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</si>
  <si>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</si>
  <si>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</si>
  <si>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</si>
  <si>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</si>
  <si>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</si>
  <si>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</si>
  <si>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</si>
  <si>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</si>
  <si>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</si>
  <si>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</si>
  <si>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</si>
  <si>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</si>
  <si>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</si>
  <si>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</si>
  <si>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</si>
  <si>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</si>
  <si>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</si>
  <si>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</si>
  <si>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</si>
  <si>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</si>
  <si>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</si>
  <si>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</si>
  <si>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</si>
  <si>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</si>
  <si>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</si>
  <si>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</si>
  <si>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</si>
  <si>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</si>
  <si>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</si>
  <si>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</si>
  <si>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</si>
  <si>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</si>
  <si>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</si>
  <si>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</si>
  <si>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</si>
  <si>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</si>
  <si>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</si>
  <si>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</si>
  <si>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</si>
  <si>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</si>
  <si>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</si>
  <si>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</si>
  <si>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</si>
  <si>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</si>
  <si>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</si>
  <si>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</si>
  <si>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</si>
  <si>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</si>
  <si>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</si>
  <si>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</si>
  <si>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</si>
  <si>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</si>
  <si>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</si>
  <si>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</si>
  <si>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</si>
  <si>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</si>
  <si>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</si>
  <si>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</si>
  <si>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</si>
  <si>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</si>
  <si>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</si>
  <si>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</si>
  <si>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</si>
  <si>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</si>
  <si>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</si>
  <si>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</si>
  <si>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</si>
  <si>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</si>
  <si>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</si>
  <si>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</si>
  <si>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</si>
  <si>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</si>
  <si>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</si>
  <si>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</si>
  <si>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</si>
  <si>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</si>
  <si>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</si>
  <si>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</si>
  <si>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</si>
  <si>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</si>
  <si>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</si>
  <si>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</si>
  <si>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</si>
  <si>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</si>
  <si>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</si>
  <si>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</si>
  <si>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</si>
  <si>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</si>
  <si>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</si>
  <si>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</si>
  <si>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</si>
  <si>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</si>
  <si>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</si>
  <si>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</si>
  <si>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</si>
  <si>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</si>
  <si>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</si>
  <si>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</si>
  <si>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</si>
  <si>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</si>
  <si>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</si>
  <si>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</si>
  <si>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</si>
  <si>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</si>
  <si>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</si>
  <si>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</si>
  <si>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</si>
  <si>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</si>
  <si>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</si>
  <si>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</si>
  <si>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</si>
  <si>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</si>
  <si>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</si>
  <si>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</si>
  <si>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</si>
  <si>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</si>
  <si>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</si>
  <si>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</si>
  <si>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</si>
  <si>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</si>
  <si>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</si>
  <si>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</si>
  <si>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</si>
  <si>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</si>
  <si>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</si>
  <si>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</si>
  <si>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</si>
  <si>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</si>
  <si>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</si>
  <si>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</si>
  <si>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</si>
  <si>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</si>
  <si>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</si>
  <si>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</si>
  <si>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</si>
  <si>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</si>
  <si>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</si>
  <si>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</si>
  <si>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</si>
  <si>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</si>
  <si>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</si>
  <si>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</si>
  <si>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</si>
  <si>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</si>
  <si>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</si>
  <si>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</si>
  <si>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</si>
  <si>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</si>
  <si>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</si>
  <si>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</si>
  <si>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</si>
  <si>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</si>
  <si>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</si>
  <si>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</si>
  <si>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</si>
  <si>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</si>
  <si>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</si>
  <si>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</si>
  <si>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</si>
  <si>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</si>
  <si>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</si>
  <si>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</si>
  <si>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</si>
  <si>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</si>
  <si>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</si>
  <si>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</si>
  <si>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</si>
  <si>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</si>
  <si>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</si>
  <si>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</si>
  <si>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</si>
  <si>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</si>
  <si>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</si>
  <si>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</si>
  <si>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</si>
  <si>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</si>
  <si>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</si>
  <si>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</si>
  <si>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</si>
  <si>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</si>
  <si>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</si>
  <si>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</si>
  <si>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</si>
  <si>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</si>
  <si>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</si>
  <si>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</si>
  <si>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</si>
  <si>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</si>
  <si>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</si>
  <si>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</si>
  <si>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</si>
  <si>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</si>
  <si>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</si>
  <si>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</si>
  <si>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</si>
  <si>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</si>
  <si>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</si>
  <si>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</si>
  <si>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</si>
  <si>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</si>
  <si>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</si>
  <si>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</si>
  <si>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</si>
  <si>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</si>
  <si>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</si>
  <si>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</si>
  <si>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</si>
  <si>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</si>
  <si>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</si>
  <si>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</si>
  <si>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</si>
  <si>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</si>
  <si>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</si>
  <si>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</si>
  <si>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</si>
  <si>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</si>
  <si>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</si>
  <si>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</si>
  <si>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</si>
  <si>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</si>
  <si>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</si>
  <si>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</si>
  <si>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</si>
  <si>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</si>
  <si>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</si>
  <si>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</si>
  <si>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</si>
  <si>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</si>
  <si>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</si>
  <si>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</si>
  <si>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</si>
  <si>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</si>
  <si>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</si>
  <si>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</si>
  <si>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</si>
  <si>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</si>
  <si>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</si>
  <si>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</si>
  <si>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</si>
  <si>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</si>
  <si>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</si>
  <si>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</si>
  <si>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</si>
  <si>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</si>
  <si>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</si>
  <si>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</si>
  <si>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</si>
  <si>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</si>
  <si>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</si>
  <si>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</si>
  <si>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</si>
  <si>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</si>
  <si>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</si>
  <si>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</si>
  <si>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</si>
  <si>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</si>
  <si>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</si>
  <si>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</si>
  <si>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</si>
  <si>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</si>
  <si>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</si>
  <si>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</si>
  <si>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</si>
  <si>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</si>
  <si>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</si>
  <si>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</si>
  <si>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</si>
  <si>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</si>
  <si>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</si>
  <si>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</si>
  <si>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</si>
  <si>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</si>
  <si>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</si>
  <si>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</si>
  <si>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</si>
  <si>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</si>
  <si>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</si>
  <si>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</si>
  <si>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</si>
  <si>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</si>
  <si>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</si>
  <si>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</si>
  <si>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</si>
  <si>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</si>
  <si>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</si>
  <si>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</si>
  <si>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</si>
  <si>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</si>
  <si>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</si>
  <si>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</si>
  <si>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</si>
  <si>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</si>
  <si>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</si>
  <si>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</si>
  <si>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</si>
  <si>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</si>
  <si>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</si>
  <si>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</si>
  <si>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</si>
  <si>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</si>
  <si>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</si>
  <si>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</si>
  <si>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</si>
  <si>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</si>
  <si>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</si>
  <si>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</si>
  <si>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</si>
  <si>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</si>
  <si>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</si>
  <si>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</si>
  <si>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</si>
  <si>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</si>
  <si>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</si>
  <si>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</si>
  <si>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</si>
  <si>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</si>
  <si>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</si>
  <si>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</si>
  <si>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</si>
  <si>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</si>
  <si>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</si>
  <si>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</si>
  <si>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</si>
  <si>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</si>
  <si>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</si>
  <si>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</si>
  <si>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</si>
  <si>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</si>
  <si>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</si>
  <si>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</si>
  <si>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</si>
  <si>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</si>
  <si>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</si>
  <si>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</si>
  <si>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</si>
  <si>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</si>
  <si>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</si>
  <si>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</si>
  <si>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</si>
  <si>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</si>
  <si>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</si>
  <si>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</si>
  <si>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</si>
  <si>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</si>
  <si>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</si>
  <si>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</si>
  <si>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</si>
  <si>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</si>
  <si>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</si>
  <si>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</si>
  <si>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</si>
  <si>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</si>
  <si>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</si>
  <si>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</si>
  <si>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</si>
  <si>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</si>
  <si>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</si>
  <si>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</si>
  <si>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</si>
  <si>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</si>
  <si>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</si>
  <si>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</si>
  <si>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</si>
  <si>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</si>
  <si>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</si>
  <si>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</si>
  <si>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</si>
  <si>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</si>
  <si>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</si>
  <si>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</si>
  <si>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</si>
  <si>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</si>
  <si>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</si>
  <si>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</si>
  <si>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</si>
  <si>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</si>
  <si>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</si>
  <si>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</si>
  <si>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</si>
  <si>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</si>
  <si>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</si>
  <si>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</si>
  <si>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</si>
  <si>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</si>
  <si>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</si>
  <si>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</si>
  <si>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</si>
  <si>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</si>
  <si>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</si>
  <si>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</si>
  <si>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</si>
  <si>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</si>
  <si>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</si>
  <si>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</si>
  <si>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</si>
  <si>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</si>
  <si>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</si>
  <si>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</si>
  <si>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</si>
  <si>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</si>
  <si>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</si>
  <si>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</si>
  <si>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</si>
  <si>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</si>
  <si>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</si>
  <si>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</si>
  <si>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</si>
  <si>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</si>
  <si>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</si>
  <si>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</si>
  <si>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</si>
  <si>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</si>
  <si>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</si>
  <si>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</si>
  <si>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</si>
  <si>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</si>
  <si>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</si>
  <si>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</si>
  <si>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</si>
  <si>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</si>
  <si>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</si>
  <si>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</si>
  <si>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</si>
  <si>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</si>
  <si>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</si>
  <si>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</si>
  <si>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</si>
  <si>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</si>
  <si>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</si>
  <si>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</si>
  <si>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</si>
  <si>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</si>
  <si>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</si>
  <si>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</si>
  <si>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</si>
  <si>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</si>
  <si>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</si>
  <si>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</si>
  <si>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</si>
  <si>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</si>
  <si>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</si>
  <si>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</si>
  <si>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</si>
  <si>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</si>
  <si>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</si>
  <si>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</si>
  <si>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</si>
  <si>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</si>
  <si>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</si>
  <si>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</si>
  <si>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</si>
  <si>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</si>
  <si>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</si>
  <si>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</si>
  <si>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</si>
  <si>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</si>
  <si>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</si>
  <si>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</si>
  <si>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</si>
  <si>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</si>
  <si>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</si>
  <si>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</si>
  <si>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</si>
  <si>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</si>
  <si>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</si>
  <si>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</si>
  <si>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</si>
  <si>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</si>
  <si>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</si>
  <si>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</si>
  <si>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</si>
  <si>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</si>
  <si>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</si>
  <si>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</si>
  <si>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</si>
  <si>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</si>
  <si>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</si>
  <si>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</si>
  <si>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</si>
  <si>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</si>
  <si>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</si>
  <si>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</si>
  <si>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</si>
  <si>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</si>
  <si>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</si>
  <si>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</si>
  <si>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</si>
  <si>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</si>
  <si>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</si>
  <si>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</si>
  <si>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</si>
  <si>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</si>
  <si>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</si>
  <si>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</si>
  <si>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</si>
  <si>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</si>
  <si>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</si>
  <si>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</si>
  <si>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</si>
  <si>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</si>
  <si>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</si>
  <si>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</si>
  <si>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</si>
  <si>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</si>
  <si>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</si>
  <si>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</si>
  <si>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</si>
  <si>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</si>
  <si>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</si>
  <si>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</si>
  <si>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</si>
  <si>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</si>
  <si>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</si>
  <si>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</si>
  <si>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</si>
  <si>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</si>
  <si>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</si>
  <si>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</si>
  <si>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</si>
  <si>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</si>
  <si>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</si>
  <si>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</si>
  <si>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</si>
  <si>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</si>
  <si>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</si>
  <si>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</si>
  <si>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</si>
  <si>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</si>
  <si>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</si>
  <si>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</si>
  <si>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</si>
  <si>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</si>
  <si>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</si>
  <si>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</si>
  <si>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</si>
  <si>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</si>
  <si>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</si>
  <si>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</si>
  <si>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</si>
  <si>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</si>
  <si>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</si>
  <si>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</si>
  <si>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>compesancion servicio de seguridad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</si>
  <si>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</si>
  <si>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</si>
  <si>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</si>
  <si>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</si>
  <si>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</si>
  <si>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</si>
  <si>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</si>
  <si>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</si>
  <si>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</si>
  <si>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</si>
  <si>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</si>
  <si>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</si>
  <si>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</si>
  <si>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</si>
  <si>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</si>
  <si>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servicios de organización de eventos 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</si>
  <si>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</si>
  <si>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</si>
  <si>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</si>
  <si>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</si>
  <si>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</si>
  <si>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</si>
  <si>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</si>
  <si>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</si>
  <si>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</si>
  <si>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</si>
  <si>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</si>
  <si>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</si>
  <si>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Luz Martinez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</si>
  <si>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</si>
  <si>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</si>
  <si>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</si>
  <si>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</si>
  <si>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</si>
  <si>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>AL 31 DE JULIO 2025</t>
  </si>
  <si>
    <t xml:space="preserve">Incentivo por rendimiento individual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</si>
</sst>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3619500</xdr:colOff>
      <xdr:row>93</xdr:row>
      <xdr:rowOff>133350</xdr:rowOff>
    </xdr:from>
    <xdr:to>
      <xdr:col>2</xdr:col>
      <xdr:colOff>581025</xdr:colOff>
      <xdr:row>94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762375" y="20459700"/>
          <a:ext cx="259080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85</xdr:row>
      <xdr:rowOff>161925</xdr:rowOff>
    </xdr:from>
    <xdr:to>
      <xdr:col>1</xdr:col>
      <xdr:colOff>3371850</xdr:colOff>
      <xdr:row>85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2124075" y="19011900"/>
          <a:ext cx="1390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85</xdr:row>
      <xdr:rowOff>180975</xdr:rowOff>
    </xdr:from>
    <xdr:to>
      <xdr:col>2</xdr:col>
      <xdr:colOff>2371725</xdr:colOff>
      <xdr:row>86</xdr:row>
      <xdr:rowOff>19050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6000750" y="19030950"/>
          <a:ext cx="21431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77" t="s">
        <v>68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77" t="s">
        <v>69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77" t="s">
        <v>81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79" t="s">
        <v>82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79" t="s">
        <v>83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1"/>
  <sheetViews>
    <sheetView showGridLines="0" tabSelected="1" topLeftCell="A29" zoomScaleNormal="100" workbookViewId="0">
      <selection activeCell="L90" sqref="L90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4" width="14" style="142" bestFit="1" customWidth="1"/>
    <col min="5" max="5" width="15" style="142" bestFit="1" customWidth="1"/>
    <col min="6" max="6" width="11.42578125" style="142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3" t="s">
        <v>1263</v>
      </c>
      <c r="C9" s="183"/>
    </row>
    <row r="10" spans="1:33" ht="18">
      <c r="B10" s="184" t="s">
        <v>1297</v>
      </c>
      <c r="C10" s="184"/>
    </row>
    <row r="11" spans="1:33" ht="18">
      <c r="B11" s="183" t="s">
        <v>1234</v>
      </c>
      <c r="C11" s="183"/>
      <c r="F11" s="145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45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45"/>
      <c r="G13" s="145"/>
      <c r="H13" s="145"/>
      <c r="I13" s="145"/>
    </row>
    <row r="14" spans="1:33" ht="18">
      <c r="B14" s="154"/>
      <c r="C14" s="15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1286</v>
      </c>
      <c r="C15" s="160">
        <v>280480234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1220318.67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1285</v>
      </c>
      <c r="C20" s="160">
        <f>C15+C17-C18</f>
        <v>281700552.67000002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1256</v>
      </c>
      <c r="C22" s="160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281700552.67000002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+C27+C45+C60+C70</f>
        <v>142627127.06999999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1272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122108014.11999999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47900166.670000002</v>
      </c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1274</v>
      </c>
      <c r="C29" s="160">
        <v>1279000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1258</v>
      </c>
      <c r="C30" s="160">
        <v>520000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1260</v>
      </c>
      <c r="C31" s="160">
        <v>43498500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1267</v>
      </c>
      <c r="C32" s="160">
        <v>0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1259</v>
      </c>
      <c r="C33" s="160">
        <v>1583000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1261</v>
      </c>
      <c r="C34" s="160">
        <v>600000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1268</v>
      </c>
      <c r="C35" s="160">
        <v>0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1266</v>
      </c>
      <c r="C36" s="160">
        <f>174000+156922.02</f>
        <v>330922.02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1262</v>
      </c>
      <c r="C37" s="174">
        <v>1602775.95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1298</v>
      </c>
      <c r="C38" s="160">
        <v>10291777.789999999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1271</v>
      </c>
      <c r="C39" s="160">
        <v>0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1270</v>
      </c>
      <c r="C40" s="160">
        <v>0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6732579.5099999998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6772027.3300000001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997264.85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+C46+C47+C48+C49+C50+C51+C52+C53+C56+C57+C58+C54+C55+C59</f>
        <v>15612229.02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3">
        <f>583648.41+933539.22</f>
        <v>1517187.63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253508.65+38304</f>
        <v>291812.65000000002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149075.29999999999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628950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1273</v>
      </c>
      <c r="C50" s="160">
        <v>213459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1280</v>
      </c>
      <c r="C51" s="160">
        <f>1984462.92+4219355</f>
        <v>6203817.9199999999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f>2658234.13</f>
        <v>2658234.13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1275</v>
      </c>
      <c r="C53" s="160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1276</v>
      </c>
      <c r="C54" s="160">
        <v>730282.19</v>
      </c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1340.9</v>
      </c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1277</v>
      </c>
      <c r="C56" s="160">
        <f>9746.8+30739</f>
        <v>40485.800000000003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1278</v>
      </c>
      <c r="C57" s="160">
        <v>725888.8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3</v>
      </c>
      <c r="C58" s="160">
        <v>1585940.5</v>
      </c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1279</v>
      </c>
      <c r="C59" s="160">
        <v>865754.2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63" t="s">
        <v>4</v>
      </c>
      <c r="C60" s="170">
        <f>+C61+C62+C63+C64+C65+C66+C67+C68+C69</f>
        <v>4066196.12</v>
      </c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1248</v>
      </c>
      <c r="C61" s="175">
        <v>281615.32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1249</v>
      </c>
      <c r="C62" s="174">
        <v>128502</v>
      </c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1250</v>
      </c>
      <c r="C63" s="174">
        <v>262314</v>
      </c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1251</v>
      </c>
      <c r="C64" s="160">
        <v>0</v>
      </c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1252</v>
      </c>
      <c r="C65" s="160">
        <v>1879808.2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1253</v>
      </c>
      <c r="C66" s="160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36">
      <c r="A67" s="141"/>
      <c r="B67" s="165" t="s">
        <v>1293</v>
      </c>
      <c r="C67" s="160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1254</v>
      </c>
      <c r="C68" s="160">
        <v>451865.54</v>
      </c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1255</v>
      </c>
      <c r="C69" s="160">
        <v>1062091.06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63" t="s">
        <v>1265</v>
      </c>
      <c r="C70" s="170">
        <f>+C71+C72+C73+C74+C75+C76</f>
        <v>840687.80999999994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54" t="s">
        <v>1264</v>
      </c>
      <c r="C71" s="175">
        <v>63982.31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65" t="s">
        <v>1281</v>
      </c>
      <c r="C72" s="160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1283</v>
      </c>
      <c r="C73" s="160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1282</v>
      </c>
      <c r="C74" s="160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20.25" customHeight="1">
      <c r="A75" s="141"/>
      <c r="B75" s="154" t="s">
        <v>1284</v>
      </c>
      <c r="C75" s="176">
        <v>45052.4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 t="s">
        <v>1294</v>
      </c>
      <c r="C76" s="176">
        <v>731653.1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/>
      <c r="C77" s="172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C78" s="155">
        <v>0</v>
      </c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.75" thickBot="1">
      <c r="A79" s="141"/>
      <c r="B79" s="163" t="s">
        <v>1257</v>
      </c>
      <c r="C79" s="164">
        <f>+C23-C25</f>
        <v>139073425.60000002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5" thickTop="1">
      <c r="A80" s="151"/>
      <c r="B80" s="151"/>
      <c r="C80" s="151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>
      <c r="A81" s="151"/>
      <c r="B81" s="151"/>
      <c r="C81" s="151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</row>
    <row r="82" spans="1:33">
      <c r="A82" s="151"/>
      <c r="C82" s="151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</row>
    <row r="85" spans="1:33" ht="14.25" customHeight="1">
      <c r="A85" s="142"/>
      <c r="B85" s="142"/>
      <c r="C85" s="151"/>
    </row>
    <row r="86" spans="1:33" ht="15">
      <c r="A86" s="182" t="s">
        <v>1291</v>
      </c>
      <c r="B86" s="182"/>
      <c r="C86" s="167" t="s">
        <v>1290</v>
      </c>
    </row>
    <row r="87" spans="1:33" ht="15">
      <c r="A87" s="182" t="s">
        <v>1288</v>
      </c>
      <c r="B87" s="182"/>
      <c r="C87" s="167" t="s">
        <v>1289</v>
      </c>
    </row>
    <row r="88" spans="1:33" ht="15">
      <c r="A88" s="181" t="s">
        <v>1287</v>
      </c>
      <c r="B88" s="181"/>
      <c r="C88" s="167" t="s">
        <v>1292</v>
      </c>
    </row>
    <row r="89" spans="1:33">
      <c r="A89" s="151"/>
      <c r="C89" s="151"/>
    </row>
    <row r="90" spans="1:33">
      <c r="A90" s="151"/>
      <c r="C90" s="151"/>
    </row>
    <row r="91" spans="1:33">
      <c r="A91" s="151"/>
      <c r="C91" s="151"/>
    </row>
    <row r="92" spans="1:33">
      <c r="A92" s="151"/>
      <c r="C92" s="151"/>
    </row>
    <row r="93" spans="1:33" ht="14.25" customHeight="1">
      <c r="A93" s="166"/>
      <c r="B93" s="166"/>
      <c r="C93" s="166"/>
    </row>
    <row r="94" spans="1:33" ht="12.75" customHeight="1">
      <c r="A94" s="181" t="s">
        <v>1295</v>
      </c>
      <c r="B94" s="181"/>
      <c r="C94" s="181"/>
    </row>
    <row r="95" spans="1:33" ht="12.75" customHeight="1">
      <c r="A95" s="182" t="s">
        <v>1296</v>
      </c>
      <c r="B95" s="182"/>
      <c r="C95" s="182"/>
    </row>
    <row r="96" spans="1:33" ht="14.25" customHeight="1">
      <c r="A96" s="182"/>
      <c r="B96" s="182"/>
      <c r="C96" s="182"/>
    </row>
    <row r="97" spans="1:3" ht="14.25" customHeight="1">
      <c r="A97" s="166"/>
      <c r="B97" s="166"/>
      <c r="C97" s="166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04" spans="1:3">
      <c r="A104" s="151"/>
      <c r="C104" s="151"/>
    </row>
    <row r="121" spans="2:2">
      <c r="B121" s="151" t="s">
        <v>1269</v>
      </c>
    </row>
  </sheetData>
  <mergeCells count="9">
    <mergeCell ref="A94:C94"/>
    <mergeCell ref="A95:C95"/>
    <mergeCell ref="A96:C96"/>
    <mergeCell ref="B9:C9"/>
    <mergeCell ref="B10:C10"/>
    <mergeCell ref="B11:C11"/>
    <mergeCell ref="A88:B88"/>
    <mergeCell ref="A87:B87"/>
    <mergeCell ref="A86:B86"/>
  </mergeCells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2025-07-07T13:06:05Z</cp:lastPrinted>
  <dcterms:created xsi:type="dcterms:W3CDTF">2020-05-06T15:54:31Z</dcterms:created>
  <dcterms:modified xsi:type="dcterms:W3CDTF">2025-08-06T12:27:32Z</dcterms:modified>
</cp:coreProperties>
</file>