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TRASNPARENCIA PEND. ENVIAR\"/>
    </mc:Choice>
  </mc:AlternateContent>
  <xr:revisionPtr revIDLastSave="0" documentId="13_ncr:1_{589ECCBF-0F45-49E9-B16D-01EE5AFF44FC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6" i="2" l="1"/>
  <c r="I10" i="2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86" i="2" s="1"/>
  <c r="D74" i="2"/>
  <c r="E86" i="2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<sst xmlns="http://schemas.openxmlformats.org/spreadsheetml/2006/main" count="112" uniqueCount="112">
  <si>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</si>
  <si>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</si>
  <si>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</si>
  <si>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</si>
  <si>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</si>
  <si>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</si>
  <si>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</si>
  <si>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</si>
  <si>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</si>
  <si>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</si>
  <si>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</si>
  <si>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</si>
  <si>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</si>
  <si>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</si>
  <si>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</si>
  <si>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</si>
  <si>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</si>
  <si>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</si>
  <si>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</si>
  <si>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</si>
  <si>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</si>
  <si>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</si>
  <si>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</si>
  <si>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</si>
  <si>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</si>
  <si>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</si>
  <si>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</si>
  <si>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</si>
  <si>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</si>
  <si>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</si>
  <si>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</si>
  <si>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</si>
  <si>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</si>
  <si>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</si>
  <si>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</si>
  <si>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</si>
  <si>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</si>
  <si>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</si>
  <si>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</si>
  <si>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</si>
  <si>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</si>
  <si>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</si>
  <si>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</si>
  <si>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</si>
  <si>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</si>
  <si>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</si>
  <si>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</si>
  <si>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</si>
  <si>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</si>
  <si>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</si>
  <si>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</si>
  <si>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</si>
  <si>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</si>
  <si>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</si>
  <si>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</si>
  <si>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</si>
  <si>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</si>
  <si>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</si>
  <si>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</si>
  <si>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</si>
  <si>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</si>
  <si>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</si>
  <si>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</si>
  <si>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</si>
  <si>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</si>
  <si>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</si>
  <si>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</si>
  <si>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</si>
  <si>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</si>
  <si>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</si>
  <si>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</si>
  <si>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</si>
  <si>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</si>
  <si>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</si>
  <si>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</si>
  <si>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</si>
  <si>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</si>
  <si>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</si>
  <si>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</si>
  <si>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</si>
  <si>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</si>
  <si>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</si>
  <si>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</si>
  <si>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</si>
  <si>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</si>
  <si>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</si>
  <si>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</si>
  <si>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</si>
  <si>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</si>
  <si>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</si>
  <si>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</si>
  <si>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</si>
  <si>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</si>
  <si>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</si>
  <si>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</si>
  <si>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</si>
  <si>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</si>
  <si>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</si>
  <si>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</si>
  <si>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</si>
  <si>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</si>
  <si>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</si>
  <si>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</si>
  <si>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</si>
  <si>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</si>
  <si>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</si>
  <si>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</si>
  <si>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</si>
  <si>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</si>
  <si>
    <t xml:space="preserve"> Andrés de Jesús Hernández </t>
  </si>
  <si>
    <t>Johanny Minoris Hernandez Morales</t>
  </si>
  <si>
    <t xml:space="preserve"> Enc.  Int.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</si>
</sst>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topLeftCell="A84" zoomScale="55" zoomScaleNormal="55" zoomScaleSheetLayoutView="388" workbookViewId="0">
      <selection activeCell="L99" sqref="L99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bestFit="1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R1" s="18" t="s">
        <v>1</v>
      </c>
      <c r="S1" s="19"/>
      <c r="T1" s="19"/>
      <c r="U1" s="19"/>
      <c r="V1" s="19"/>
      <c r="W1" s="19"/>
    </row>
    <row r="2" spans="1:29" ht="46.5" x14ac:dyDescent="0.7">
      <c r="A2" s="91" t="s">
        <v>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R2" s="20" t="s">
        <v>3</v>
      </c>
      <c r="S2" s="19"/>
      <c r="T2" s="19"/>
      <c r="U2" s="19"/>
      <c r="V2" s="19"/>
      <c r="W2" s="19"/>
    </row>
    <row r="3" spans="1:29" ht="46.5" x14ac:dyDescent="0.7">
      <c r="A3" s="91" t="s">
        <v>108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R3" s="20" t="s">
        <v>4</v>
      </c>
      <c r="S3" s="19"/>
      <c r="T3" s="19"/>
      <c r="U3" s="19"/>
      <c r="V3" s="19"/>
      <c r="W3" s="19"/>
    </row>
    <row r="4" spans="1:29" ht="46.5" x14ac:dyDescent="0.7">
      <c r="A4" s="91" t="s">
        <v>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R4" s="20" t="s">
        <v>6</v>
      </c>
      <c r="S4" s="19"/>
      <c r="T4" s="19"/>
      <c r="U4" s="19"/>
      <c r="V4" s="19"/>
      <c r="W4" s="19"/>
    </row>
    <row r="5" spans="1:29" ht="46.5" x14ac:dyDescent="0.7">
      <c r="A5" s="92" t="s">
        <v>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327632732.97999996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204820052.13</v>
      </c>
      <c r="D10" s="33">
        <f>SUM(E10:P10)</f>
        <v>106927032.97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14989632.15</v>
      </c>
      <c r="L10" s="37">
        <f>SUM(L11:L15)</f>
        <v>15184868.359999999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157161701.41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>
        <v>12809333.33</v>
      </c>
      <c r="L11" s="40">
        <v>12979000</v>
      </c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26055000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>
        <v>238000</v>
      </c>
      <c r="L12" s="40">
        <v>238000</v>
      </c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21603350.719999999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>
        <v>1942298.82</v>
      </c>
      <c r="L15" s="41">
        <v>1967868.36</v>
      </c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36104384.640000001</v>
      </c>
      <c r="D16" s="33">
        <f>SUM(E16:P16)</f>
        <v>15427286.100000001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2468460.0699999998</v>
      </c>
      <c r="L16" s="43">
        <f t="shared" ref="L16:P16" si="1">SUM(L17:L25)</f>
        <v>2712126.51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>
        <v>257016.95999999999</v>
      </c>
      <c r="L17" s="40">
        <v>261320.69</v>
      </c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1050000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>
        <v>5186</v>
      </c>
      <c r="L18" s="40">
        <v>110920</v>
      </c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>
        <v>218450</v>
      </c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>
        <v>3535</v>
      </c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10631884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>
        <v>1460059.99</v>
      </c>
      <c r="L21" s="40">
        <v>320403.21000000002</v>
      </c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4100000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>
        <v>160482.57</v>
      </c>
      <c r="L22" s="40">
        <v>234580.79</v>
      </c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>
        <v>225880.24</v>
      </c>
      <c r="L23" s="40">
        <v>433689.28</v>
      </c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8714628.3599999994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>
        <v>356299.31</v>
      </c>
      <c r="L24" s="40">
        <v>1028922.54</v>
      </c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>
        <v>103840</v>
      </c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15840680</v>
      </c>
      <c r="D26" s="33">
        <f>SUM(E26:P26)</f>
        <v>7664928.3499999996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2081811.5899999999</v>
      </c>
      <c r="L26" s="44">
        <f t="shared" ref="L26:P26" si="3">SUM(L27:L35)</f>
        <v>213474.08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618000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>
        <v>8226.4</v>
      </c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1330000</v>
      </c>
      <c r="D28" s="39"/>
      <c r="E28" s="40"/>
      <c r="F28" s="40"/>
      <c r="G28" s="40"/>
      <c r="H28" s="40"/>
      <c r="I28" s="40"/>
      <c r="J28" s="40"/>
      <c r="K28" s="40">
        <v>56640</v>
      </c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277000</v>
      </c>
      <c r="D29" s="39"/>
      <c r="E29" s="40"/>
      <c r="F29" s="40"/>
      <c r="G29" s="40"/>
      <c r="H29" s="40"/>
      <c r="I29" s="40">
        <v>54822.8</v>
      </c>
      <c r="J29" s="40"/>
      <c r="K29" s="40">
        <v>85913.91</v>
      </c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>
        <v>80000</v>
      </c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7783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572297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>
        <v>17538.13</v>
      </c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>
        <v>1802300.01</v>
      </c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6115600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>
        <v>111193.14</v>
      </c>
      <c r="L35" s="40">
        <v>213474.08</v>
      </c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70867616.209999993</v>
      </c>
      <c r="D52" s="33">
        <f>SUM(E52:P52)</f>
        <v>46817247.130000003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30383422.100000001</v>
      </c>
      <c r="L52" s="44">
        <f t="shared" ref="L52:P52" si="10">SUM(L53:L61)</f>
        <v>758859.49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8113681.6100000003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>
        <v>1258672.1000000001</v>
      </c>
      <c r="L53" s="40">
        <v>50859.49</v>
      </c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1585446.82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49575100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29045100</v>
      </c>
      <c r="L56" s="40">
        <v>708000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10953387.779999999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>
        <v>79650</v>
      </c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640000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327632732.98000002</v>
      </c>
      <c r="D74" s="54">
        <f>SUM(E74:P74)</f>
        <v>176836494.54999998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49923325.909999996</v>
      </c>
      <c r="L74" s="54">
        <f t="shared" ref="L74:P74" si="18">+L52+L26+L16++L10</f>
        <v>18869328.439999998</v>
      </c>
      <c r="M74" s="54">
        <f>+M52+M26+M16++M10</f>
        <v>0</v>
      </c>
      <c r="N74" s="54">
        <f t="shared" si="18"/>
        <v>0</v>
      </c>
      <c r="O74" s="54">
        <f t="shared" si="18"/>
        <v>0</v>
      </c>
      <c r="P74" s="54">
        <f t="shared" si="18"/>
        <v>0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89">
        <f>+C84+C74</f>
        <v>327632732.98000002</v>
      </c>
      <c r="D86" s="73">
        <f>SUM(E86:P86)</f>
        <v>176836494.54999998</v>
      </c>
      <c r="E86" s="74">
        <f>+E74+E84</f>
        <v>10340296.049999999</v>
      </c>
      <c r="F86" s="75">
        <f t="shared" ref="F86:P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49923325.909999996</v>
      </c>
      <c r="L86" s="76">
        <f t="shared" si="22"/>
        <v>18869328.439999998</v>
      </c>
      <c r="M86" s="76">
        <f t="shared" si="22"/>
        <v>0</v>
      </c>
      <c r="N86" s="76">
        <f t="shared" si="22"/>
        <v>0</v>
      </c>
      <c r="O86" s="76">
        <f t="shared" si="22"/>
        <v>0</v>
      </c>
      <c r="P86" s="76">
        <f t="shared" si="22"/>
        <v>0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109</v>
      </c>
      <c r="D92" s="18"/>
      <c r="E92" s="19"/>
      <c r="F92" s="19"/>
      <c r="G92" s="19"/>
      <c r="H92" s="93" t="s">
        <v>110</v>
      </c>
      <c r="I92" s="93"/>
      <c r="J92" s="93"/>
      <c r="K92" s="93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0" t="s">
        <v>111</v>
      </c>
      <c r="I93" s="90"/>
      <c r="J93" s="90"/>
      <c r="K93" s="90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4" t="s">
        <v>102</v>
      </c>
      <c r="E98" s="94"/>
      <c r="F98" s="94"/>
      <c r="G98" s="94"/>
      <c r="H98" s="94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0" t="s">
        <v>103</v>
      </c>
      <c r="F99" s="90"/>
      <c r="G99" s="90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2024-09-04T13:57:19Z</cp:lastPrinted>
  <dcterms:created xsi:type="dcterms:W3CDTF">2022-07-05T12:33:36Z</dcterms:created>
  <dcterms:modified xsi:type="dcterms:W3CDTF">2024-09-04T19:51:46Z</dcterms:modified>
</cp:coreProperties>
</file>