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utsilfa\Downloads\"/>
    </mc:Choice>
  </mc:AlternateContent>
  <xr:revisionPtr revIDLastSave="0" documentId="8_{F260E3D0-073B-4604-AF09-52571D3E718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 OCTUBRE 2021" sheetId="3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D33" i="3" s="1"/>
  <c r="D37" i="3" s="1"/>
  <c r="D16" i="3"/>
  <c r="D18" i="3"/>
  <c r="D24" i="3"/>
  <c r="D26" i="3" l="1"/>
  <c r="D41" i="3" s="1"/>
  <c r="D43" i="3" s="1"/>
  <c r="D45" i="3" s="1"/>
  <c r="H31" i="3" s="1"/>
</calcChain>
</file>

<file path=xl/sharedStrings.xml><?xml version="1.0" encoding="utf-8"?>
<sst xmlns="http://schemas.openxmlformats.org/spreadsheetml/2006/main" count="37" uniqueCount="34">
  <si>
    <t>BALANCE GENERAL</t>
  </si>
  <si>
    <t>AL 30 DE OCTUBRE  2021</t>
  </si>
  <si>
    <t>(VALORES EN RD$)</t>
  </si>
  <si>
    <t xml:space="preserve">ACTIVOS CORRIENTES </t>
  </si>
  <si>
    <t>EFECTIVO CAJA Y BANCO</t>
  </si>
  <si>
    <t xml:space="preserve">APROPIACION NO PROGRAMADA </t>
  </si>
  <si>
    <t xml:space="preserve">CUENTA POR COBRAR </t>
  </si>
  <si>
    <t>TOTAL DE ACTIVOS CORRIENTES</t>
  </si>
  <si>
    <t>ACTIVOS NO CORRIENTES</t>
  </si>
  <si>
    <t>BIENES DE USO(ACTIVO NO FINANCIERO)</t>
  </si>
  <si>
    <t>BIENES INTANGIBLES</t>
  </si>
  <si>
    <t>0.00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</si>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</sst>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3" fillId="0" borderId="0" xfId="0" applyFont="1"/>
    <xf numFmtId="164" fontId="0" fillId="0" borderId="0" xfId="1" applyFont="1"/>
    <xf numFmtId="164" fontId="5" fillId="0" borderId="0" xfId="1" applyFont="1"/>
    <xf numFmtId="164" fontId="5" fillId="0" borderId="1" xfId="1" applyFont="1" applyBorder="1"/>
    <xf numFmtId="0" fontId="5" fillId="0" borderId="0" xfId="0" applyFont="1"/>
    <xf numFmtId="164" fontId="5" fillId="0" borderId="0" xfId="1" applyFont="1" applyBorder="1"/>
    <xf numFmtId="164" fontId="0" fillId="0" borderId="0" xfId="0" applyNumberFormat="1"/>
    <xf numFmtId="164" fontId="6" fillId="0" borderId="0" xfId="1" applyFont="1"/>
    <xf numFmtId="49" fontId="5" fillId="0" borderId="0" xfId="1" applyNumberFormat="1" applyFont="1" applyAlignment="1">
      <alignment horizontal="right"/>
    </xf>
    <xf numFmtId="164" fontId="5" fillId="0" borderId="0" xfId="1" applyFont="1" applyAlignment="1">
      <alignment horizontal="right"/>
    </xf>
    <xf numFmtId="0" fontId="0" fillId="0" borderId="0" xfId="0" applyFont="1"/>
    <xf numFmtId="39" fontId="5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A8E5138-61BA-4B70-969D-79DD254F13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36CDB640-8B73-47F4-9407-8E0AE20857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8BE7C0EC-D6E3-4152-B11F-23510051FC25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h_Valera/Desktop/TRANSPARENCIA/RELACION%20DE%20PAGO%20TRANSPARENCIA%20OCTUBRE%20%202021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6">
          <cell r="E26">
            <v>367908.47000000003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J67"/>
  <sheetViews>
    <sheetView tabSelected="1" topLeftCell="A17" zoomScaleNormal="100" workbookViewId="0">
      <selection activeCell="K29" sqref="K29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9" max="9" width="13.28515625" customWidth="1"/>
    <col min="10" max="10" width="12.140625" customWidth="1"/>
  </cols>
  <sheetData>
    <row r="9" spans="1:7">
      <c r="A9" s="18" t="s">
        <v>0</v>
      </c>
      <c r="B9" s="18"/>
      <c r="C9" s="18"/>
      <c r="D9" s="18"/>
      <c r="E9" s="18"/>
      <c r="F9" s="18"/>
    </row>
    <row r="10" spans="1:7">
      <c r="A10" s="18" t="s">
        <v>1</v>
      </c>
      <c r="B10" s="18"/>
      <c r="C10" s="18"/>
      <c r="D10" s="18"/>
      <c r="E10" s="18"/>
      <c r="F10" s="18"/>
    </row>
    <row r="11" spans="1:7">
      <c r="A11" s="18" t="s">
        <v>2</v>
      </c>
      <c r="B11" s="18"/>
      <c r="C11" s="18"/>
      <c r="D11" s="18"/>
      <c r="E11" s="18"/>
      <c r="F11" s="18"/>
    </row>
    <row r="12" spans="1:7">
      <c r="A12" s="5"/>
      <c r="B12" s="5"/>
      <c r="C12" s="5"/>
      <c r="D12" s="5"/>
      <c r="E12" s="5"/>
      <c r="F12" s="5"/>
    </row>
    <row r="13" spans="1:7">
      <c r="B13" t="s">
        <v>3</v>
      </c>
      <c r="G13" s="6"/>
    </row>
    <row r="14" spans="1:7" ht="15.75">
      <c r="B14" t="s">
        <v>4</v>
      </c>
      <c r="D14" s="7">
        <v>228671.65</v>
      </c>
    </row>
    <row r="15" spans="1:7" ht="15.75">
      <c r="B15" t="s">
        <v>5</v>
      </c>
      <c r="C15" s="1"/>
      <c r="D15" s="7">
        <v>33601602.950000003</v>
      </c>
    </row>
    <row r="16" spans="1:7" ht="15.75">
      <c r="B16" t="s">
        <v>6</v>
      </c>
      <c r="C16" s="1"/>
      <c r="D16" s="7">
        <f>1595808.7+164606.39</f>
        <v>1760415.0899999999</v>
      </c>
    </row>
    <row r="17" spans="2:8" ht="15.75">
      <c r="C17" s="1"/>
      <c r="D17" s="7"/>
    </row>
    <row r="18" spans="2:8" ht="15.75">
      <c r="B18" t="s">
        <v>7</v>
      </c>
      <c r="C18" s="1"/>
      <c r="D18" s="8">
        <f>D14+D15+D16</f>
        <v>35590689.689999998</v>
      </c>
    </row>
    <row r="19" spans="2:8" ht="15.75">
      <c r="C19" s="1"/>
      <c r="D19" s="7"/>
    </row>
    <row r="20" spans="2:8" ht="15.75">
      <c r="B20" t="s">
        <v>8</v>
      </c>
      <c r="D20" s="7"/>
    </row>
    <row r="21" spans="2:8" ht="15.75">
      <c r="D21" s="7"/>
    </row>
    <row r="22" spans="2:8" ht="15.75">
      <c r="B22" t="s">
        <v>9</v>
      </c>
      <c r="C22" s="1"/>
      <c r="D22" s="7">
        <v>21649334.32</v>
      </c>
    </row>
    <row r="23" spans="2:8" ht="15.75">
      <c r="B23" t="s">
        <v>10</v>
      </c>
      <c r="D23" s="13" t="s">
        <v>11</v>
      </c>
    </row>
    <row r="24" spans="2:8" ht="15.75">
      <c r="B24" t="s">
        <v>12</v>
      </c>
      <c r="C24" s="1"/>
      <c r="D24" s="8">
        <f>D22+D23</f>
        <v>21649334.32</v>
      </c>
      <c r="G24" s="6"/>
    </row>
    <row r="25" spans="2:8" ht="15.75">
      <c r="D25" s="7"/>
    </row>
    <row r="26" spans="2:8" ht="15.75">
      <c r="B26" s="5" t="s">
        <v>13</v>
      </c>
      <c r="C26" s="1"/>
      <c r="D26" s="8">
        <f>+D18+D24</f>
        <v>57240024.009999998</v>
      </c>
      <c r="G26" s="6"/>
    </row>
    <row r="27" spans="2:8" ht="15.75">
      <c r="C27" s="1"/>
      <c r="D27" s="10"/>
    </row>
    <row r="28" spans="2:8" ht="15.75">
      <c r="B28" s="5" t="s">
        <v>14</v>
      </c>
      <c r="D28" s="7"/>
    </row>
    <row r="29" spans="2:8" ht="15.75">
      <c r="D29" s="7"/>
    </row>
    <row r="30" spans="2:8" ht="15.75">
      <c r="B30" s="5" t="s">
        <v>15</v>
      </c>
      <c r="D30" s="7"/>
    </row>
    <row r="31" spans="2:8" ht="15.75">
      <c r="B31" s="5" t="s">
        <v>16</v>
      </c>
      <c r="C31" s="1"/>
      <c r="D31" s="13"/>
      <c r="H31" s="11">
        <f>+D45-D26</f>
        <v>0</v>
      </c>
    </row>
    <row r="32" spans="2:8" ht="15.75">
      <c r="B32" s="15" t="s">
        <v>17</v>
      </c>
      <c r="C32" s="1"/>
      <c r="D32" s="16">
        <f>[1]Hoja1!$E$26</f>
        <v>367908.47000000003</v>
      </c>
      <c r="H32" s="11"/>
    </row>
    <row r="33" spans="2:7" ht="15.75">
      <c r="B33" t="s">
        <v>18</v>
      </c>
      <c r="C33" s="1"/>
      <c r="D33" s="8">
        <f>+D32</f>
        <v>367908.47000000003</v>
      </c>
    </row>
    <row r="34" spans="2:7" ht="15.75">
      <c r="B34" s="5" t="s">
        <v>19</v>
      </c>
      <c r="C34" s="1"/>
      <c r="D34" s="7"/>
    </row>
    <row r="35" spans="2:7" ht="15.75">
      <c r="B35" t="s">
        <v>19</v>
      </c>
      <c r="C35" s="1"/>
      <c r="D35" s="13" t="s">
        <v>11</v>
      </c>
    </row>
    <row r="36" spans="2:7" ht="15.75">
      <c r="B36" s="5" t="s">
        <v>20</v>
      </c>
      <c r="C36" s="1"/>
      <c r="D36" s="13" t="s">
        <v>11</v>
      </c>
    </row>
    <row r="37" spans="2:7" ht="15.75">
      <c r="B37" t="s">
        <v>21</v>
      </c>
      <c r="D37" s="14">
        <f>D36+D33</f>
        <v>367908.47000000003</v>
      </c>
    </row>
    <row r="38" spans="2:7" ht="15.75">
      <c r="B38" s="5" t="s">
        <v>22</v>
      </c>
      <c r="D38" s="7"/>
      <c r="G38" s="6"/>
    </row>
    <row r="39" spans="2:7" ht="15.75">
      <c r="B39" t="s">
        <v>23</v>
      </c>
      <c r="C39" s="1"/>
      <c r="D39" s="8">
        <v>130137102</v>
      </c>
    </row>
    <row r="40" spans="2:7" ht="15.75">
      <c r="D40" s="7"/>
    </row>
    <row r="41" spans="2:7" ht="15.75">
      <c r="B41" t="s">
        <v>24</v>
      </c>
      <c r="C41" s="1"/>
      <c r="D41" s="8">
        <f>D39-D26+D37</f>
        <v>73264986.460000008</v>
      </c>
    </row>
    <row r="42" spans="2:7" ht="15.75">
      <c r="D42" s="7"/>
    </row>
    <row r="43" spans="2:7" ht="15.75">
      <c r="B43" s="5" t="s">
        <v>25</v>
      </c>
      <c r="C43" s="1"/>
      <c r="D43" s="8">
        <f>+D39-D41</f>
        <v>56872115.539999992</v>
      </c>
    </row>
    <row r="44" spans="2:7" ht="15.75">
      <c r="D44" s="7"/>
    </row>
    <row r="45" spans="2:7" ht="18">
      <c r="B45" s="5" t="s">
        <v>26</v>
      </c>
      <c r="D45" s="12">
        <f>D37+D43</f>
        <v>57240024.00999999</v>
      </c>
    </row>
    <row r="46" spans="2:7" ht="15.75">
      <c r="C46" s="1"/>
      <c r="D46" s="7"/>
    </row>
    <row r="47" spans="2:7" ht="15.75">
      <c r="C47" s="1"/>
      <c r="D47" s="10"/>
    </row>
    <row r="48" spans="2:7" ht="15.75">
      <c r="C48" s="1"/>
      <c r="D48" s="10"/>
    </row>
    <row r="49" spans="1:10" ht="15.75">
      <c r="C49" s="1"/>
      <c r="D49" s="10"/>
      <c r="I49" s="6"/>
    </row>
    <row r="50" spans="1:10">
      <c r="C50" s="1"/>
      <c r="D50" s="6"/>
      <c r="I50" s="6"/>
    </row>
    <row r="51" spans="1:10">
      <c r="B51" s="4"/>
      <c r="D51" s="3"/>
      <c r="E51" s="3"/>
      <c r="F51" s="3"/>
      <c r="I51" s="6"/>
    </row>
    <row r="52" spans="1:10" ht="15.75">
      <c r="A52" s="19" t="s">
        <v>27</v>
      </c>
      <c r="B52" s="19"/>
      <c r="D52" s="19" t="s">
        <v>28</v>
      </c>
      <c r="E52" s="19"/>
      <c r="F52" s="19"/>
      <c r="I52" s="6"/>
    </row>
    <row r="53" spans="1:10" ht="15.75">
      <c r="A53" s="20" t="s">
        <v>29</v>
      </c>
      <c r="B53" s="20"/>
      <c r="D53" s="20" t="s">
        <v>30</v>
      </c>
      <c r="E53" s="20"/>
      <c r="F53" s="20"/>
      <c r="I53" s="6"/>
    </row>
    <row r="54" spans="1:10" ht="15.75">
      <c r="D54" s="9"/>
      <c r="E54" s="9"/>
      <c r="F54" s="9"/>
      <c r="I54" s="6"/>
    </row>
    <row r="55" spans="1:10">
      <c r="I55" s="6"/>
    </row>
    <row r="56" spans="1:10">
      <c r="C56" s="3"/>
      <c r="I56" s="6"/>
    </row>
    <row r="57" spans="1:10">
      <c r="C57" s="17" t="s">
        <v>31</v>
      </c>
      <c r="I57" s="6"/>
    </row>
    <row r="58" spans="1:10">
      <c r="C58" s="2" t="s">
        <v>32</v>
      </c>
      <c r="I58" s="6"/>
    </row>
    <row r="59" spans="1:10">
      <c r="I59" s="6"/>
    </row>
    <row r="60" spans="1:10">
      <c r="B60" t="s">
        <v>33</v>
      </c>
      <c r="I60" s="6"/>
    </row>
    <row r="61" spans="1:10">
      <c r="I61" s="6"/>
    </row>
    <row r="62" spans="1:10">
      <c r="I62" s="6"/>
    </row>
    <row r="63" spans="1:10">
      <c r="I63" s="6"/>
      <c r="J63" s="11"/>
    </row>
    <row r="66" spans="10:10">
      <c r="J66" s="11"/>
    </row>
    <row r="67" spans="10:10">
      <c r="J67" s="11"/>
    </row>
  </sheetData>
  <mergeCells count="7">
    <mergeCell ref="A9:F9"/>
    <mergeCell ref="A10:F10"/>
    <mergeCell ref="A11:F11"/>
    <mergeCell ref="D52:F52"/>
    <mergeCell ref="D53:F53"/>
    <mergeCell ref="A52:B52"/>
    <mergeCell ref="A53:B53"/>
  </mergeCells>
  <pageMargins left="0.7" right="0.7" top="0.75" bottom="0.75" header="0.3" footer="0.3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usurio</dc:creator>
  <cp:keywords/>
  <dc:description/>
  <cp:lastModifiedBy>Alexix Naut</cp:lastModifiedBy>
  <cp:revision/>
  <dcterms:created xsi:type="dcterms:W3CDTF">2019-04-02T19:25:15Z</dcterms:created>
  <dcterms:modified xsi:type="dcterms:W3CDTF">2025-03-03T15:20:10Z</dcterms:modified>
  <cp:category/>
  <cp:contentStatus/>
</cp:coreProperties>
</file>