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32AD093C-E2AB-4450-A8C1-C2A3679726EC}" xr6:coauthVersionLast="47" xr6:coauthVersionMax="47" xr10:uidLastSave="{00000000-0000-0000-0000-000000000000}"/>
  <bookViews>
    <workbookView xWindow="-108" yWindow="-108" windowWidth="23256" windowHeight="12576" xr2:uid="{FFC37BED-CDA7-4E2B-B31F-F4B619CC618E}"/>
  </bookViews>
  <sheets>
    <sheet name="BALANCE GENERAL DICIEMBRE 202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18" i="1" l="1"/>
  <c r="D24" i="1"/>
  <c r="D26" i="1" l="1"/>
  <c r="D33" i="1"/>
  <c r="D37" i="1" s="1"/>
  <c r="D41" i="1" l="1"/>
  <c r="D43" i="1" s="1"/>
  <c r="D45" i="1" s="1"/>
  <c r="H31" i="1" s="1"/>
</calcChain>
</file>

<file path=xl/sharedStrings.xml><?xml version="1.0" encoding="utf-8"?>
<sst xmlns="http://schemas.openxmlformats.org/spreadsheetml/2006/main" count="35" uniqueCount="33">
  <si>
    <t>BALANCE GENERAL</t>
  </si>
  <si>
    <t>AL 31 DE MARZO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</si>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</sst>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_valera/Desktop/ESTADOS%20DE%20CUENTA%20A%20SUPLIDORES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Documento (2)"/>
    </sheetNames>
    <sheetDataSet>
      <sheetData sheetId="0">
        <row r="24">
          <cell r="E24">
            <v>222414.62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E41" sqref="E41"/>
    </sheetView>
  </sheetViews>
  <sheetFormatPr defaultColWidth="11.42578125" defaultRowHeight="14.4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4" t="s">
        <v>0</v>
      </c>
      <c r="B9" s="14"/>
      <c r="C9" s="14"/>
      <c r="D9" s="14"/>
      <c r="E9" s="14"/>
      <c r="F9" s="14"/>
    </row>
    <row r="10" spans="1:7">
      <c r="A10" s="14" t="s">
        <v>1</v>
      </c>
      <c r="B10" s="14"/>
      <c r="C10" s="14"/>
      <c r="D10" s="14"/>
      <c r="E10" s="14"/>
      <c r="F10" s="14"/>
    </row>
    <row r="11" spans="1:7">
      <c r="A11" s="14" t="s">
        <v>2</v>
      </c>
      <c r="B11" s="14"/>
      <c r="C11" s="14"/>
      <c r="D11" s="14"/>
      <c r="E11" s="14"/>
      <c r="F11" s="14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6">
      <c r="B14" t="s">
        <v>4</v>
      </c>
      <c r="D14" s="3">
        <v>956031.85</v>
      </c>
    </row>
    <row r="15" spans="1:7" ht="15.6">
      <c r="B15" t="s">
        <v>5</v>
      </c>
      <c r="C15" s="4"/>
      <c r="D15" s="3">
        <v>105953960.23999999</v>
      </c>
    </row>
    <row r="16" spans="1:7" ht="15.6">
      <c r="C16" s="4"/>
      <c r="D16" s="3"/>
    </row>
    <row r="17" spans="2:8" ht="15.6">
      <c r="C17" s="4"/>
      <c r="D17" s="3"/>
    </row>
    <row r="18" spans="2:8" ht="15.6">
      <c r="B18" t="s">
        <v>6</v>
      </c>
      <c r="C18" s="4"/>
      <c r="D18" s="3">
        <f>D14+D15+D16</f>
        <v>106909992.08999999</v>
      </c>
    </row>
    <row r="19" spans="2:8" ht="15.6">
      <c r="C19" s="4"/>
      <c r="D19" s="3"/>
    </row>
    <row r="20" spans="2:8" ht="15.6">
      <c r="B20" t="s">
        <v>7</v>
      </c>
      <c r="D20" s="3"/>
    </row>
    <row r="21" spans="2:8" ht="15.6">
      <c r="D21" s="3"/>
    </row>
    <row r="22" spans="2:8" ht="15.6">
      <c r="B22" t="s">
        <v>8</v>
      </c>
      <c r="C22" s="4"/>
      <c r="D22" s="3">
        <v>19929834.23</v>
      </c>
    </row>
    <row r="23" spans="2:8" ht="15.6">
      <c r="B23" t="s">
        <v>9</v>
      </c>
      <c r="D23" s="3"/>
    </row>
    <row r="24" spans="2:8" ht="15.6">
      <c r="B24" t="s">
        <v>10</v>
      </c>
      <c r="C24" s="4"/>
      <c r="D24" s="3">
        <f>D22-D23</f>
        <v>19929834.23</v>
      </c>
      <c r="G24" s="2"/>
    </row>
    <row r="25" spans="2:8" ht="15.6">
      <c r="D25" s="3"/>
    </row>
    <row r="26" spans="2:8" ht="15.6">
      <c r="B26" s="1" t="s">
        <v>11</v>
      </c>
      <c r="C26" s="4"/>
      <c r="D26" s="3">
        <f>+D18+D24</f>
        <v>126839826.31999999</v>
      </c>
      <c r="G26" s="2"/>
    </row>
    <row r="27" spans="2:8" ht="15.6">
      <c r="C27" s="4"/>
      <c r="D27" s="3"/>
    </row>
    <row r="28" spans="2:8" ht="15.6">
      <c r="B28" s="1" t="s">
        <v>12</v>
      </c>
      <c r="D28" s="3"/>
    </row>
    <row r="29" spans="2:8" ht="15.6">
      <c r="D29" s="3"/>
    </row>
    <row r="30" spans="2:8" ht="15.6">
      <c r="B30" s="1" t="s">
        <v>13</v>
      </c>
      <c r="D30" s="3"/>
    </row>
    <row r="31" spans="2:8" ht="15.6">
      <c r="B31" s="1" t="s">
        <v>14</v>
      </c>
      <c r="C31" s="4"/>
      <c r="D31" s="3"/>
      <c r="H31" s="6">
        <f>+D45-D26</f>
        <v>0</v>
      </c>
    </row>
    <row r="32" spans="2:8" ht="15.6">
      <c r="B32" t="s">
        <v>15</v>
      </c>
      <c r="C32" s="4"/>
      <c r="D32" s="3">
        <f>'[1]NúmeroDocumento (2)'!$E$24</f>
        <v>222414.62</v>
      </c>
      <c r="H32" s="6"/>
    </row>
    <row r="33" spans="2:7" ht="15.6">
      <c r="B33" t="s">
        <v>16</v>
      </c>
      <c r="C33" s="4"/>
      <c r="D33" s="3">
        <f>+D32</f>
        <v>222414.62</v>
      </c>
    </row>
    <row r="34" spans="2:7" ht="15.6">
      <c r="B34" s="1" t="s">
        <v>17</v>
      </c>
      <c r="C34" s="4"/>
      <c r="D34" s="3"/>
    </row>
    <row r="35" spans="2:7" ht="15.6">
      <c r="B35" t="s">
        <v>17</v>
      </c>
      <c r="C35" s="4"/>
      <c r="D35" s="7" t="s">
        <v>18</v>
      </c>
    </row>
    <row r="36" spans="2:7" ht="15.6">
      <c r="B36" s="1" t="s">
        <v>19</v>
      </c>
      <c r="C36" s="4"/>
      <c r="D36" s="7" t="s">
        <v>18</v>
      </c>
    </row>
    <row r="37" spans="2:7" ht="15.6">
      <c r="B37" t="s">
        <v>20</v>
      </c>
      <c r="D37" s="3">
        <f>D33</f>
        <v>222414.62</v>
      </c>
    </row>
    <row r="38" spans="2:7" ht="15.6">
      <c r="B38" s="1" t="s">
        <v>21</v>
      </c>
      <c r="D38" s="3"/>
      <c r="G38" s="2"/>
    </row>
    <row r="39" spans="2:7" ht="15.6">
      <c r="B39" t="s">
        <v>22</v>
      </c>
      <c r="C39" s="4"/>
      <c r="D39" s="3">
        <v>152886760</v>
      </c>
    </row>
    <row r="40" spans="2:7" ht="15.6">
      <c r="D40" s="3"/>
    </row>
    <row r="41" spans="2:7" ht="15.6">
      <c r="B41" t="s">
        <v>23</v>
      </c>
      <c r="C41" s="4"/>
      <c r="D41" s="3">
        <f>D39-D26+D37</f>
        <v>26269348.300000008</v>
      </c>
    </row>
    <row r="42" spans="2:7" ht="15.6">
      <c r="D42" s="3"/>
    </row>
    <row r="43" spans="2:7" ht="15.6">
      <c r="B43" s="1" t="s">
        <v>24</v>
      </c>
      <c r="C43" s="4"/>
      <c r="D43" s="3">
        <f>+D39-D41</f>
        <v>126617411.69999999</v>
      </c>
    </row>
    <row r="44" spans="2:7" ht="15.6">
      <c r="D44" s="3"/>
    </row>
    <row r="45" spans="2:7" ht="15.6">
      <c r="B45" s="1" t="s">
        <v>25</v>
      </c>
      <c r="D45" s="3">
        <f>D37+D43</f>
        <v>126839826.31999999</v>
      </c>
    </row>
    <row r="46" spans="2:7" ht="15.6">
      <c r="C46" s="4"/>
      <c r="D46" s="3"/>
    </row>
    <row r="47" spans="2:7" ht="15.6">
      <c r="C47" s="4"/>
      <c r="D47" s="5"/>
    </row>
    <row r="48" spans="2:7" ht="15.6">
      <c r="C48" s="4"/>
      <c r="D48" s="5"/>
    </row>
    <row r="49" spans="1:10" ht="15.6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F51" s="9"/>
      <c r="I51" s="2"/>
    </row>
    <row r="52" spans="1:10" ht="15.6">
      <c r="A52" s="15" t="s">
        <v>26</v>
      </c>
      <c r="B52" s="15"/>
      <c r="D52" s="15" t="s">
        <v>27</v>
      </c>
      <c r="E52" s="15"/>
      <c r="F52" s="15"/>
      <c r="I52" s="2"/>
    </row>
    <row r="53" spans="1:10" ht="15.6">
      <c r="A53" s="13" t="s">
        <v>28</v>
      </c>
      <c r="B53" s="13"/>
      <c r="D53" s="13" t="s">
        <v>29</v>
      </c>
      <c r="E53" s="13"/>
      <c r="F53" s="13"/>
      <c r="I53" s="2"/>
    </row>
    <row r="54" spans="1:10" ht="15.6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2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D53:F53"/>
    <mergeCell ref="A9:F9"/>
    <mergeCell ref="A10:F10"/>
    <mergeCell ref="A11:F11"/>
    <mergeCell ref="A52:B52"/>
    <mergeCell ref="D52:F52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2022-01-06T14:13:32Z</dcterms:created>
  <dcterms:modified xsi:type="dcterms:W3CDTF">2025-03-03T15:28:44Z</dcterms:modified>
  <cp:category/>
  <cp:contentStatus/>
</cp:coreProperties>
</file>