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her_caceres\Desktop\"/>
    </mc:Choice>
  </mc:AlternateContent>
  <xr:revisionPtr revIDLastSave="0" documentId="8_{1E5B7020-D236-4FA7-923C-CF8EB6F9E8C2}" xr6:coauthVersionLast="47" xr6:coauthVersionMax="47" xr10:uidLastSave="{00000000-0000-0000-0000-000000000000}"/>
  <bookViews>
    <workbookView xWindow="-120" yWindow="-120" windowWidth="21840" windowHeight="13140" xr2:uid="{FFC37BED-CDA7-4E2B-B31F-F4B619CC618E}"/>
  </bookViews>
  <sheets>
    <sheet name="BALANCE GENERAL JULIO 2022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18" i="1" l="1"/>
  <c r="D24" i="1"/>
  <c r="D26" i="1" l="1"/>
  <c r="D33" i="1"/>
  <c r="D37" i="1" s="1"/>
  <c r="D41" i="1" l="1"/>
  <c r="D43" i="1" s="1"/>
  <c r="D45" i="1" s="1"/>
</calcChain>
</file>

<file path=xl/sharedStrings.xml><?xml version="1.0" encoding="utf-8"?>
<sst xmlns="http://schemas.openxmlformats.org/spreadsheetml/2006/main" count="35" uniqueCount="33">
  <si>
    <t>BALANCE GENERAL</t>
  </si>
  <si>
    <t>AL 30 DE DICIEMBRE 2022</t>
  </si>
  <si>
    <t>(VALORES EN RD$)</t>
  </si>
  <si>
    <t xml:space="preserve">ACTIVOS CORRIENTES </t>
  </si>
  <si>
    <t>EFECTIVO CAJA Y BANCO</t>
  </si>
  <si>
    <t xml:space="preserve">APROPIACION NO PROGRAMADA </t>
  </si>
  <si>
    <t>TOTAL DE ACTIVOS CORRIENTES</t>
  </si>
  <si>
    <t>ACTIVOS NO CORRIENTES</t>
  </si>
  <si>
    <t>BIENES DE USO(ACTIVO NO FINANCIERO)</t>
  </si>
  <si>
    <t>BIENES INTANGIBLES</t>
  </si>
  <si>
    <t xml:space="preserve">TOTAL DE ACTIVOS NO CORRIENTES </t>
  </si>
  <si>
    <t xml:space="preserve">TOTAL DE ACTIVOS </t>
  </si>
  <si>
    <t>PASIVOS</t>
  </si>
  <si>
    <t>PASIVOS CORRIENTES</t>
  </si>
  <si>
    <t xml:space="preserve">PASIVO CORRIENTES </t>
  </si>
  <si>
    <t>CUENTAS POR PAGAR A PROVEEEDORES</t>
  </si>
  <si>
    <t xml:space="preserve">TOTAL PASIVOS CORRIENTES </t>
  </si>
  <si>
    <t>PASIVOS NO CORRIENTES</t>
  </si>
  <si>
    <t>0.00</t>
  </si>
  <si>
    <t xml:space="preserve">TOTAL PASIVOS NO  CORRIENTES </t>
  </si>
  <si>
    <t xml:space="preserve">TOTAL PASIVOS </t>
  </si>
  <si>
    <t xml:space="preserve">PATRIMONIO </t>
  </si>
  <si>
    <t>PATRIMONIO INSTITUCIONAL</t>
  </si>
  <si>
    <t xml:space="preserve">RESULTADO NETO DEL EJERCICIO </t>
  </si>
  <si>
    <t xml:space="preserve">TOTAL DE PATRIMONIO </t>
  </si>
  <si>
    <t xml:space="preserve">TOTAL DE PASIVOS Y PATRIMONIO </t>
  </si>
  <si>
    <t xml:space="preserve">Judith Valera Beltran </t>
  </si>
  <si>
    <t>Andres Hernandez</t>
  </si>
  <si>
    <t xml:space="preserve">Enc.Division de Contabilidad </t>
  </si>
  <si>
    <t>Encagardo Division de Presupuesto</t>
  </si>
  <si>
    <t>Johanny Hernandez Morales</t>
  </si>
  <si>
    <t>Encargada Administrativa y Financiera</t>
  </si>
  <si>
    <t>Nota: El Balance General esta preparado con la ejecucion presupuestaria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</si>
</sst>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164" fontId="0" fillId="0" borderId="0" xfId="1" applyFont="1"/>
    <xf numFmtId="164" fontId="3" fillId="0" borderId="0" xfId="1" applyFont="1"/>
    <xf numFmtId="4" fontId="0" fillId="0" borderId="0" xfId="0" applyNumberFormat="1"/>
    <xf numFmtId="164" fontId="3" fillId="0" borderId="0" xfId="1" applyFont="1" applyBorder="1"/>
    <xf numFmtId="164" fontId="0" fillId="0" borderId="0" xfId="0" applyNumberFormat="1"/>
    <xf numFmtId="164" fontId="3" fillId="0" borderId="0" xfId="1" applyFont="1" applyAlignment="1">
      <alignment horizontal="right"/>
    </xf>
    <xf numFmtId="0" fontId="0" fillId="0" borderId="1" xfId="0" applyBorder="1"/>
    <xf numFmtId="0" fontId="4" fillId="0" borderId="1" xfId="0" applyFont="1" applyBorder="1"/>
    <xf numFmtId="0" fontId="3" fillId="0" borderId="0" xfId="0" applyFont="1"/>
    <xf numFmtId="0" fontId="0" fillId="0" borderId="0" xfId="0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1009650</xdr:colOff>
      <xdr:row>0</xdr:row>
      <xdr:rowOff>161925</xdr:rowOff>
    </xdr:from>
    <xdr:to>
      <xdr:col>2</xdr:col>
      <xdr:colOff>228600</xdr:colOff>
      <xdr:row>6</xdr:row>
      <xdr:rowOff>135890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2184F9E7-BE05-491E-9916-84CE1E77A3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61925"/>
          <a:ext cx="1743075" cy="1116965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304800</xdr:colOff>
      <xdr:row>0</xdr:row>
      <xdr:rowOff>152400</xdr:rowOff>
    </xdr:from>
    <xdr:to>
      <xdr:col>2</xdr:col>
      <xdr:colOff>2106295</xdr:colOff>
      <xdr:row>5</xdr:row>
      <xdr:rowOff>28575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69451A1F-67D1-4FD3-B7F7-1A4B6DAA2AC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0925" y="152400"/>
          <a:ext cx="1801495" cy="828675"/>
        </a:xfrm>
        <a:prstGeom prst="rect">
          <a:avLst/>
        </a:prstGeom>
      </xdr:spPr>
    </xdr:pic>
    <xdr:clientData/>
  </xdr:twoCellAnchor>
  <xdr:twoCellAnchor>
    <xdr:from>
      <xdr:col>2</xdr:col>
      <xdr:colOff>204470</xdr:colOff>
      <xdr:row>0</xdr:row>
      <xdr:rowOff>181610</xdr:rowOff>
    </xdr:from>
    <xdr:to>
      <xdr:col>2</xdr:col>
      <xdr:colOff>204470</xdr:colOff>
      <xdr:row>4</xdr:row>
      <xdr:rowOff>95885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1D0548FB-6D5A-45AB-ADD5-EE376BD5BB53}"/>
            </a:ext>
          </a:extLst>
        </xdr:cNvPr>
        <xdr:cNvCxnSpPr/>
      </xdr:nvCxnSpPr>
      <xdr:spPr>
        <a:xfrm>
          <a:off x="3490595" y="181610"/>
          <a:ext cx="0" cy="676275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EB476-B335-4529-90F4-029B43844D02}">
  <dimension ref="A9:J67"/>
  <sheetViews>
    <sheetView tabSelected="1" zoomScaleNormal="100" workbookViewId="0">
      <selection activeCell="D72" sqref="D72"/>
    </sheetView>
  </sheetViews>
  <sheetFormatPr defaultColWidth="11.42578125" defaultRowHeight="15"/>
  <cols>
    <col min="2" max="2" width="37.85546875" customWidth="1"/>
    <col min="3" max="3" width="33.140625" customWidth="1"/>
    <col min="4" max="4" width="23.7109375" customWidth="1"/>
    <col min="7" max="7" width="18.140625" bestFit="1" customWidth="1"/>
    <col min="9" max="9" width="13.28515625" customWidth="1"/>
    <col min="10" max="10" width="12.140625" customWidth="1"/>
  </cols>
  <sheetData>
    <row r="9" spans="1:7">
      <c r="A9" s="15" t="s">
        <v>0</v>
      </c>
      <c r="B9" s="15"/>
      <c r="C9" s="15"/>
      <c r="D9" s="15"/>
      <c r="E9" s="15"/>
      <c r="F9" s="15"/>
    </row>
    <row r="10" spans="1:7">
      <c r="A10" s="15" t="s">
        <v>1</v>
      </c>
      <c r="B10" s="15"/>
      <c r="C10" s="15"/>
      <c r="D10" s="15"/>
      <c r="E10" s="15"/>
      <c r="F10" s="15"/>
    </row>
    <row r="11" spans="1:7">
      <c r="A11" s="15" t="s">
        <v>2</v>
      </c>
      <c r="B11" s="15"/>
      <c r="C11" s="15"/>
      <c r="D11" s="15"/>
      <c r="E11" s="15"/>
      <c r="F11" s="15"/>
    </row>
    <row r="12" spans="1:7">
      <c r="A12" s="1"/>
      <c r="B12" s="1"/>
      <c r="C12" s="1"/>
      <c r="D12" s="1"/>
      <c r="E12" s="1"/>
      <c r="F12" s="1"/>
    </row>
    <row r="13" spans="1:7">
      <c r="B13" t="s">
        <v>3</v>
      </c>
      <c r="G13" s="2"/>
    </row>
    <row r="14" spans="1:7" ht="15.75">
      <c r="B14" t="s">
        <v>4</v>
      </c>
      <c r="D14" s="3">
        <f>3001.81+894546.23</f>
        <v>897548.04</v>
      </c>
    </row>
    <row r="15" spans="1:7" ht="15.75">
      <c r="B15" t="s">
        <v>5</v>
      </c>
      <c r="C15" s="4"/>
      <c r="D15" s="3">
        <v>1303685.3500000001</v>
      </c>
    </row>
    <row r="16" spans="1:7" ht="15.75">
      <c r="C16" s="4"/>
      <c r="D16" s="3"/>
    </row>
    <row r="17" spans="2:8" ht="15.75">
      <c r="C17" s="4"/>
      <c r="D17" s="3"/>
    </row>
    <row r="18" spans="2:8" ht="15.75">
      <c r="B18" s="1" t="s">
        <v>6</v>
      </c>
      <c r="C18" s="4"/>
      <c r="D18" s="3">
        <f>D14+D15+D16</f>
        <v>2201233.39</v>
      </c>
    </row>
    <row r="19" spans="2:8" ht="15.75">
      <c r="C19" s="4"/>
      <c r="D19" s="3"/>
    </row>
    <row r="20" spans="2:8" ht="15.75">
      <c r="B20" s="1" t="s">
        <v>7</v>
      </c>
      <c r="D20" s="3"/>
    </row>
    <row r="21" spans="2:8" ht="15.75">
      <c r="D21" s="3"/>
    </row>
    <row r="22" spans="2:8" ht="15.75">
      <c r="B22" t="s">
        <v>8</v>
      </c>
      <c r="C22" s="4"/>
      <c r="D22" s="3">
        <v>16899920.25</v>
      </c>
    </row>
    <row r="23" spans="2:8" ht="15.75">
      <c r="B23" t="s">
        <v>9</v>
      </c>
      <c r="D23" s="3"/>
    </row>
    <row r="24" spans="2:8" ht="15.75">
      <c r="B24" t="s">
        <v>10</v>
      </c>
      <c r="C24" s="4"/>
      <c r="D24" s="3">
        <f>D22-D23</f>
        <v>16899920.25</v>
      </c>
      <c r="G24" s="2"/>
    </row>
    <row r="25" spans="2:8" ht="15.75">
      <c r="D25" s="3"/>
    </row>
    <row r="26" spans="2:8" ht="15.75">
      <c r="B26" s="1" t="s">
        <v>11</v>
      </c>
      <c r="C26" s="4"/>
      <c r="D26" s="3">
        <f>+D18+D24</f>
        <v>19101153.640000001</v>
      </c>
      <c r="G26" s="2"/>
    </row>
    <row r="27" spans="2:8" ht="15.75">
      <c r="C27" s="4"/>
      <c r="D27" s="3"/>
    </row>
    <row r="28" spans="2:8" ht="15.75">
      <c r="B28" s="1" t="s">
        <v>12</v>
      </c>
      <c r="D28" s="3"/>
    </row>
    <row r="29" spans="2:8" ht="15.75">
      <c r="D29" s="3"/>
    </row>
    <row r="30" spans="2:8" ht="15.75">
      <c r="B30" s="1" t="s">
        <v>13</v>
      </c>
      <c r="D30" s="3"/>
    </row>
    <row r="31" spans="2:8" ht="15.75">
      <c r="B31" s="1" t="s">
        <v>14</v>
      </c>
      <c r="C31" s="4"/>
      <c r="D31" s="3"/>
      <c r="H31" s="6"/>
    </row>
    <row r="32" spans="2:8" ht="15.75">
      <c r="B32" t="s">
        <v>15</v>
      </c>
      <c r="C32" s="4"/>
      <c r="D32" s="3">
        <v>77506.2</v>
      </c>
      <c r="H32" s="6"/>
    </row>
    <row r="33" spans="2:7" ht="15.75">
      <c r="B33" t="s">
        <v>16</v>
      </c>
      <c r="C33" s="4"/>
      <c r="D33" s="3">
        <f>+D32</f>
        <v>77506.2</v>
      </c>
    </row>
    <row r="34" spans="2:7" ht="15.75">
      <c r="B34" s="1" t="s">
        <v>17</v>
      </c>
      <c r="C34" s="4"/>
      <c r="D34" s="3"/>
      <c r="G34" s="2"/>
    </row>
    <row r="35" spans="2:7" ht="15.75">
      <c r="B35" t="s">
        <v>17</v>
      </c>
      <c r="C35" s="4"/>
      <c r="D35" s="7" t="s">
        <v>18</v>
      </c>
    </row>
    <row r="36" spans="2:7" ht="15.75">
      <c r="B36" s="1" t="s">
        <v>19</v>
      </c>
      <c r="C36" s="4"/>
      <c r="D36" s="7" t="s">
        <v>18</v>
      </c>
    </row>
    <row r="37" spans="2:7" ht="15.75">
      <c r="B37" t="s">
        <v>20</v>
      </c>
      <c r="D37" s="3">
        <f>D33</f>
        <v>77506.2</v>
      </c>
    </row>
    <row r="38" spans="2:7" ht="15.75">
      <c r="B38" s="1" t="s">
        <v>21</v>
      </c>
      <c r="D38" s="3"/>
      <c r="G38" s="2"/>
    </row>
    <row r="39" spans="2:7" ht="15.75">
      <c r="B39" t="s">
        <v>22</v>
      </c>
      <c r="C39" s="4"/>
      <c r="D39" s="3">
        <v>152886760</v>
      </c>
    </row>
    <row r="40" spans="2:7" ht="15.75">
      <c r="D40" s="3"/>
    </row>
    <row r="41" spans="2:7" ht="15.75">
      <c r="B41" t="s">
        <v>23</v>
      </c>
      <c r="C41" s="4"/>
      <c r="D41" s="3">
        <f>D39-D26+D37</f>
        <v>133863112.56</v>
      </c>
    </row>
    <row r="42" spans="2:7" ht="15.75">
      <c r="D42" s="3"/>
    </row>
    <row r="43" spans="2:7" ht="15.75">
      <c r="B43" s="1" t="s">
        <v>24</v>
      </c>
      <c r="C43" s="4"/>
      <c r="D43" s="3">
        <f>+D39-D41</f>
        <v>19023647.439999998</v>
      </c>
    </row>
    <row r="44" spans="2:7" ht="15.75">
      <c r="D44" s="3"/>
    </row>
    <row r="45" spans="2:7" ht="15.75">
      <c r="B45" s="1" t="s">
        <v>25</v>
      </c>
      <c r="D45" s="3">
        <f>D37+D43</f>
        <v>19101153.639999997</v>
      </c>
    </row>
    <row r="46" spans="2:7" ht="15.75">
      <c r="C46" s="4"/>
      <c r="D46" s="3"/>
    </row>
    <row r="47" spans="2:7" ht="15.75">
      <c r="C47" s="4"/>
      <c r="D47" s="5"/>
    </row>
    <row r="48" spans="2:7" ht="15.75">
      <c r="C48" s="4"/>
      <c r="D48" s="5"/>
    </row>
    <row r="49" spans="1:10" ht="15.75">
      <c r="C49" s="4"/>
      <c r="D49" s="5"/>
      <c r="I49" s="2"/>
    </row>
    <row r="50" spans="1:10">
      <c r="C50" s="4"/>
      <c r="D50" s="2"/>
      <c r="I50" s="2"/>
    </row>
    <row r="51" spans="1:10">
      <c r="B51" s="8"/>
      <c r="D51" s="9"/>
      <c r="E51" s="9"/>
      <c r="I51" s="2"/>
    </row>
    <row r="52" spans="1:10" ht="15.75">
      <c r="A52" s="16" t="s">
        <v>26</v>
      </c>
      <c r="B52" s="16"/>
      <c r="D52" s="17" t="s">
        <v>27</v>
      </c>
      <c r="E52" s="17"/>
      <c r="F52" s="12"/>
      <c r="I52" s="2"/>
    </row>
    <row r="53" spans="1:10" ht="15.75">
      <c r="A53" s="14" t="s">
        <v>28</v>
      </c>
      <c r="B53" s="14"/>
      <c r="D53" s="14" t="s">
        <v>29</v>
      </c>
      <c r="E53" s="14"/>
      <c r="F53" s="10"/>
      <c r="I53" s="2"/>
    </row>
    <row r="54" spans="1:10" ht="15.75">
      <c r="D54" s="10"/>
      <c r="E54" s="10"/>
      <c r="F54" s="10"/>
      <c r="I54" s="2"/>
    </row>
    <row r="55" spans="1:10">
      <c r="I55" s="2"/>
    </row>
    <row r="56" spans="1:10">
      <c r="C56" s="9"/>
      <c r="I56" s="2"/>
    </row>
    <row r="57" spans="1:10">
      <c r="C57" s="13" t="s">
        <v>30</v>
      </c>
      <c r="I57" s="2"/>
    </row>
    <row r="58" spans="1:10">
      <c r="C58" s="11" t="s">
        <v>31</v>
      </c>
      <c r="I58" s="2"/>
    </row>
    <row r="59" spans="1:10">
      <c r="I59" s="2"/>
    </row>
    <row r="60" spans="1:10">
      <c r="B60" t="s">
        <v>32</v>
      </c>
      <c r="I60" s="2"/>
    </row>
    <row r="61" spans="1:10">
      <c r="I61" s="2"/>
    </row>
    <row r="62" spans="1:10">
      <c r="I62" s="2"/>
    </row>
    <row r="63" spans="1:10">
      <c r="I63" s="2"/>
      <c r="J63" s="6"/>
    </row>
    <row r="66" spans="10:10">
      <c r="J66" s="6"/>
    </row>
    <row r="67" spans="10:10">
      <c r="J67" s="6"/>
    </row>
  </sheetData>
  <mergeCells count="7">
    <mergeCell ref="A53:B53"/>
    <mergeCell ref="A9:F9"/>
    <mergeCell ref="A10:F10"/>
    <mergeCell ref="A11:F11"/>
    <mergeCell ref="A52:B52"/>
    <mergeCell ref="D52:E52"/>
    <mergeCell ref="D53:E53"/>
  </mergeCells>
  <pageMargins left="0.7" right="0.7" top="0.75" bottom="0.75" header="0.3" footer="0.3"/>
  <pageSetup scale="70" orientation="portrait" horizontalDpi="360" verticalDpi="360" r:id="rId1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Hernandez</dc:creator>
  <cp:keywords/>
  <dc:description/>
  <cp:lastModifiedBy>Esther Del Carmen Caceres</cp:lastModifiedBy>
  <cp:revision/>
  <dcterms:created xsi:type="dcterms:W3CDTF">2022-01-06T14:13:32Z</dcterms:created>
  <dcterms:modified xsi:type="dcterms:W3CDTF">2025-03-03T15:33:19Z</dcterms:modified>
  <cp:category/>
  <cp:contentStatus/>
</cp:coreProperties>
</file>