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andres_hernandez\Desktop\"/>
    </mc:Choice>
  </mc:AlternateContent>
  <xr:revisionPtr revIDLastSave="0" documentId="8_{0BDFA11C-4C7A-40FE-A1B0-93C8A3F82B38}" xr6:coauthVersionLast="47" xr6:coauthVersionMax="47" xr10:uidLastSave="{00000000-0000-0000-0000-000000000000}"/>
  <bookViews>
    <workbookView xWindow="-108" yWindow="-108" windowWidth="23256" windowHeight="12576" xr2:uid="{57128F87-E489-4A00-96E1-BB158CFCC07D}"/>
  </bookViews>
  <sheets>
    <sheet name="2do. TRIMESTRE" sheetId="1" r:id="rId1"/>
  </sheets>
  <externalReferences>
    <externalReference r:id="rId2"/>
  </externalReferences>
  <definedNames>
    <definedName name="_xlnm.Print_Area" localSheetId="0">'2do. TRIMESTRE'!$A$2:$J$47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I30" i="1"/>
  <c r="F26" i="1"/>
  <c r="I26" i="1" s="1"/>
  <c r="C17" i="1"/>
  <c r="C16" i="1"/>
</calcChain>
</file>

<file path=xl/sharedStrings.xml><?xml version="1.0" encoding="utf-8"?>
<sst xmlns="http://schemas.openxmlformats.org/spreadsheetml/2006/main" count="74" uniqueCount="74">
  <si>
    <t>Informe de Evaluación Trimestral de las Metas Físicas-Financieras</t>
  </si>
  <si>
    <t>Código</t>
  </si>
  <si>
    <t>Documento Relacionado</t>
  </si>
  <si>
    <t>Fecha Versión</t>
  </si>
  <si>
    <t>Versión</t>
  </si>
  <si>
    <t>DEC-FOR013</t>
  </si>
  <si>
    <t>Informe 2do Trimestre Abril-Junio del Año 2022</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</si>
  <si>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</si>
  <si>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</si>
  <si>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</si>
  <si>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</si>
  <si>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</si>
  <si>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</si>
  <si>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</si>
  <si>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</si>
  <si>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</si>
  <si>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provocados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</si>
  <si>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</si>
  <si>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</si>
  <si>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</si>
  <si>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</si>
  <si>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</si>
  <si>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</si>
  <si>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</si>
  <si>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</si>
  <si>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</si>
  <si>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</si>
  <si>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</si>
  <si>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</si>
  <si>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</si>
  <si>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</si>
  <si>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</si>
  <si>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</si>
  <si>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</si>
  <si>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</si>
  <si>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</si>
  <si>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</si>
  <si>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</si>
  <si>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</si>
  <si>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</si>
  <si>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</si>
  <si>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</si>
  <si>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2do trimestre</t>
  </si>
  <si>
    <t>Ejecución 2do 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</si>
  <si>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</si>
  <si>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</si>
  <si>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</si>
  <si>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</si>
  <si>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</si>
  <si>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</si>
  <si>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</si>
  <si>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</si>
  <si>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</si>
  <si>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</si>
  <si>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</si>
  <si>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</si>
  <si>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</si>
  <si>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</si>
  <si>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</si>
  <si>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</si>
  <si>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</si>
  <si>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</si>
  <si>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</si>
  <si>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</si>
  <si>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</si>
  <si>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</si>
  <si>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t>Causas y justificación del desvío: En la ejecución del 2do trimestre de la Programación Física y Financiera, no presenta desvío relevante, la ejecución Física es de un (108% )y en la Ejecución Financiera fue de (72.78%) NOTA: (lo programado fueron de RD$46,671,408.00 de los cuales la DIGEPRES solo nos aprobó RD$37,288,164.98 que no reprogramamos en el SIGEF ,porque se nos paso la fecha. Esta  diferencia representa unos RD$9,383,243.02 correspondiente al 25% del desvio , por otra parte, de lo aprobado nos se ejecutaron un 2.22%  debido a que algunos proceso de compra quedaron pendiente de ejecutar.</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</si>
  <si>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</si>
  <si>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</si>
  <si>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</si>
  <si>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CESAR NUÑEZ</t>
  </si>
  <si>
    <t>ANDRES HERNANDEZ</t>
  </si>
  <si>
    <t>ENC. DE LA DIVISION DE FORMULACION, MONITOREO Y EVALUACION DE PPP</t>
  </si>
  <si>
    <t>ENC. DIVISION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</si>
</sst>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b/>
      <sz val="10"/>
      <name val="Calibri"/>
      <family val="2"/>
    </font>
    <font>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Protection="1">
      <protection locked="0"/>
    </xf>
    <xf numFmtId="0" fontId="4" fillId="2" borderId="5" xfId="0" applyFont="1" applyFill="1" applyBorder="1" applyAlignment="1">
      <alignment vertical="top"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0" fontId="8" fillId="2" borderId="18" xfId="0" applyFont="1" applyFill="1" applyBorder="1" applyAlignment="1">
      <alignment vertical="center"/>
    </xf>
    <xf numFmtId="49" fontId="0" fillId="2" borderId="20" xfId="0" quotePrefix="1" applyNumberFormat="1" applyFill="1" applyBorder="1" applyAlignment="1" applyProtection="1">
      <alignment horizontal="left" vertical="center" wrapText="1"/>
      <protection locked="0"/>
    </xf>
    <xf numFmtId="0" fontId="2" fillId="2" borderId="18" xfId="0" applyFont="1" applyFill="1" applyBorder="1"/>
    <xf numFmtId="49" fontId="0" fillId="2" borderId="19" xfId="0" quotePrefix="1" applyNumberFormat="1" applyFill="1" applyBorder="1" applyAlignment="1" applyProtection="1">
      <alignment horizontal="left" vertical="center" wrapText="1"/>
      <protection locked="0"/>
    </xf>
    <xf numFmtId="0" fontId="8" fillId="2" borderId="18" xfId="0" applyFont="1" applyFill="1" applyBorder="1" applyAlignment="1">
      <alignment vertical="center" wrapText="1"/>
    </xf>
    <xf numFmtId="0" fontId="0" fillId="2" borderId="19" xfId="0" applyFill="1" applyBorder="1" applyAlignment="1" applyProtection="1">
      <alignment horizontal="left" vertical="center" wrapText="1"/>
      <protection locked="0"/>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19" xfId="0" applyFont="1" applyFill="1" applyBorder="1" applyAlignment="1">
      <alignment horizontal="left"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8" fillId="2" borderId="17" xfId="0" applyFont="1" applyFill="1" applyBorder="1" applyAlignment="1">
      <alignment vertical="center"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8" borderId="28" xfId="2" applyNumberFormat="1" applyFont="1" applyFill="1" applyBorder="1" applyAlignment="1" applyProtection="1">
      <alignment horizontal="center" vertical="center" wrapText="1" readingOrder="1"/>
    </xf>
    <xf numFmtId="167" fontId="17" fillId="8" borderId="24" xfId="0" applyNumberFormat="1" applyFont="1" applyFill="1" applyBorder="1" applyAlignment="1">
      <alignment horizontal="center" vertical="center" wrapText="1" readingOrder="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8" fillId="2" borderId="17" xfId="0" applyFont="1" applyFill="1" applyBorder="1" applyAlignment="1" applyProtection="1">
      <alignmen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0" fillId="0" borderId="0" xfId="0" applyAlignment="1">
      <alignment horizontal="center" wrapText="1"/>
    </xf>
    <xf numFmtId="0" fontId="23"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F77916E-FE1A-44E8-8A8A-A7217755663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65857437-ADAF-4DC2-B18E-1DE5ADE2F48D}"/>
            </a:ext>
          </a:extLst>
        </xdr:cNvPr>
        <xdr:cNvPicPr>
          <a:picLocks noChangeAspect="1"/>
        </xdr:cNvPicPr>
      </xdr:nvPicPr>
      <xdr:blipFill>
        <a:blip xmlns:r="http://schemas.openxmlformats.org/officeDocument/2006/relationships" r:embed="rId1"/>
        <a:stretch>
          <a:fillRect/>
        </a:stretch>
      </xdr:blipFill>
      <xdr:spPr>
        <a:xfrm>
          <a:off x="381001" y="87359"/>
          <a:ext cx="944879" cy="53420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7B27A-99AC-4514-8EBB-9491CE6B17F2}" name="Tabla1" displayName="Tabla1" ref="A29:J30" totalsRowShown="0" headerRowDxfId="14" dataDxfId="13" headerRowBorderDxfId="11" tableBorderDxfId="12" totalsRowBorderDxfId="10">
  <tableColumns count="10">
    <tableColumn id="1" xr3:uid="{137789A4-3060-493D-A1B3-4979A1A593AD}" name="Producto" dataDxfId="9"/>
    <tableColumn id="2" xr3:uid="{DAA8B96D-7CF7-4EE2-A498-DD01B32B88DA}" name="Indicador" dataDxfId="8"/>
    <tableColumn id="3" xr3:uid="{C53219DA-B1A0-40E8-8B93-B4B34CD40662}" name="Física_x000a_(A)" dataDxfId="7"/>
    <tableColumn id="4" xr3:uid="{8E87B586-AEE9-4088-B567-19CDFEE8AA7D}" name="Financiera_x000a_(B)" dataDxfId="6"/>
    <tableColumn id="9" xr3:uid="{4FF02396-F7CB-427C-A304-C3BB207D3D81}" name="Física_x000a_(C)" dataDxfId="5"/>
    <tableColumn id="10" xr3:uid="{49388BC1-2DBD-4CF1-9768-9B81CD921539}" name="Financiera_x000a_(D)" dataDxfId="4"/>
    <tableColumn id="5" xr3:uid="{D99DA447-45F5-4711-9F01-42740C4CC837}" name="Física _x000a_(E)" dataDxfId="3"/>
    <tableColumn id="6" xr3:uid="{0C8B7EE0-65C6-4BA2-B8A2-0311475569D5}" name="Financiera _x000a_ (F)" dataDxfId="2"/>
    <tableColumn id="7" xr3:uid="{442F9B7F-F4C1-4052-BECA-BA28C9B826BF}" name="Física _x000a_(%)_x000a_ G=E/C" dataDxfId="1">
      <calculatedColumnFormula>IF(G30&gt;0,G30/E30,0)</calculatedColumnFormula>
    </tableColumn>
    <tableColumn id="8" xr3:uid="{F177893B-3E98-4991-917A-A9D0FDD73231}"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C3D-BE95-490F-8CFF-2B2E1FD289A5}">
  <sheetPr>
    <tabColor theme="4" tint="0.39997558519241921"/>
  </sheetPr>
  <dimension ref="A1:K47"/>
  <sheetViews>
    <sheetView tabSelected="1" zoomScaleNormal="100" zoomScaleSheetLayoutView="100" workbookViewId="0">
      <selection activeCell="L9" sqref="L9"/>
    </sheetView>
  </sheetViews>
  <sheetFormatPr baseColWidth="10" defaultColWidth="11.44140625" defaultRowHeight="14.4" x14ac:dyDescent="0.3"/>
  <cols>
    <col min="1" max="1" width="21.5546875" style="1" customWidth="1"/>
    <col min="2" max="2" width="17.109375" style="1" customWidth="1"/>
    <col min="3" max="3" width="11.33203125" style="1" customWidth="1"/>
    <col min="4" max="4" width="13.6640625" style="1" customWidth="1"/>
    <col min="5" max="5" width="14" style="1" customWidth="1"/>
    <col min="6" max="6" width="14.6640625" style="1" customWidth="1"/>
    <col min="7" max="7" width="13.88671875" style="1" customWidth="1"/>
    <col min="8" max="9" width="14.109375" style="1" customWidth="1"/>
    <col min="10" max="10" width="13.33203125" style="1" customWidth="1"/>
    <col min="11" max="11" width="14.44140625" style="1" customWidth="1"/>
    <col min="13" max="13" width="32.33203125" customWidth="1"/>
  </cols>
  <sheetData>
    <row r="1" spans="1:11" ht="1.2" customHeight="1" thickBot="1" x14ac:dyDescent="0.35"/>
    <row r="2" spans="1:11" ht="21.6" thickBot="1" x14ac:dyDescent="0.35">
      <c r="A2" s="2"/>
      <c r="B2" s="3" t="s">
        <v>0</v>
      </c>
      <c r="C2" s="4"/>
      <c r="D2" s="4"/>
      <c r="E2" s="4"/>
      <c r="F2" s="4"/>
      <c r="G2" s="4"/>
      <c r="H2" s="4"/>
      <c r="I2" s="4"/>
      <c r="J2" s="5"/>
      <c r="K2" s="6"/>
    </row>
    <row r="3" spans="1:11" ht="21.6" thickBot="1" x14ac:dyDescent="0.35">
      <c r="A3" s="7"/>
      <c r="B3" s="8" t="s">
        <v>1</v>
      </c>
      <c r="C3" s="9"/>
      <c r="D3" s="8" t="s">
        <v>2</v>
      </c>
      <c r="E3" s="9"/>
      <c r="F3" s="9"/>
      <c r="G3" s="9"/>
      <c r="H3" s="10"/>
      <c r="I3" s="11" t="s">
        <v>3</v>
      </c>
      <c r="J3" s="12" t="s">
        <v>4</v>
      </c>
      <c r="K3" s="6"/>
    </row>
    <row r="4" spans="1:11" ht="20.399999999999999" customHeight="1" thickBot="1" x14ac:dyDescent="0.35">
      <c r="A4" s="13"/>
      <c r="B4" s="14" t="s">
        <v>5</v>
      </c>
      <c r="C4" s="15"/>
      <c r="D4" s="16" t="s">
        <v>6</v>
      </c>
      <c r="E4" s="17"/>
      <c r="F4" s="17"/>
      <c r="G4" s="17"/>
      <c r="H4" s="18"/>
      <c r="I4" s="19"/>
      <c r="J4" s="20"/>
      <c r="K4" s="6"/>
    </row>
    <row r="5" spans="1:11" ht="6.75" customHeight="1" x14ac:dyDescent="0.3">
      <c r="A5" s="21"/>
      <c r="B5" s="22"/>
      <c r="C5" s="22"/>
      <c r="D5" s="23"/>
      <c r="E5" s="23"/>
      <c r="F5" s="23"/>
      <c r="G5" s="23"/>
      <c r="H5" s="23"/>
      <c r="I5" s="22"/>
      <c r="J5" s="24"/>
      <c r="K5" s="6"/>
    </row>
    <row r="6" spans="1:11" ht="3" customHeight="1" x14ac:dyDescent="0.3">
      <c r="A6" s="25"/>
      <c r="B6" s="26"/>
      <c r="C6" s="26"/>
      <c r="D6" s="26"/>
      <c r="E6" s="26"/>
      <c r="F6" s="26"/>
      <c r="G6" s="26"/>
      <c r="H6" s="26"/>
      <c r="I6" s="26"/>
      <c r="J6" s="27"/>
      <c r="K6" s="6"/>
    </row>
    <row r="7" spans="1:11" ht="15.6" x14ac:dyDescent="0.3">
      <c r="A7" s="28" t="s">
        <v>7</v>
      </c>
      <c r="B7" s="29"/>
      <c r="C7" s="29"/>
      <c r="D7" s="29"/>
      <c r="E7" s="29"/>
      <c r="F7" s="29"/>
      <c r="G7" s="29"/>
      <c r="H7" s="29"/>
      <c r="I7" s="29"/>
      <c r="J7" s="30"/>
      <c r="K7" s="6"/>
    </row>
    <row r="8" spans="1:11" ht="15.6" x14ac:dyDescent="0.3">
      <c r="A8" s="31" t="s">
        <v>8</v>
      </c>
      <c r="B8" s="31"/>
      <c r="C8" s="31"/>
      <c r="D8" s="31"/>
      <c r="E8" s="31"/>
      <c r="F8" s="31"/>
      <c r="G8" s="31"/>
      <c r="H8" s="31"/>
      <c r="I8" s="31"/>
      <c r="J8" s="31"/>
      <c r="K8" s="6"/>
    </row>
    <row r="9" spans="1:11" ht="17.25" customHeight="1" x14ac:dyDescent="0.3">
      <c r="A9" s="32" t="s">
        <v>9</v>
      </c>
      <c r="B9" s="33" t="s">
        <v>10</v>
      </c>
      <c r="C9" s="33"/>
      <c r="D9" s="33"/>
      <c r="E9" s="33"/>
      <c r="F9" s="33"/>
      <c r="G9" s="33"/>
      <c r="H9" s="33"/>
      <c r="I9" s="33"/>
      <c r="J9" s="33"/>
      <c r="K9" s="6"/>
    </row>
    <row r="10" spans="1:11" ht="17.25" customHeight="1" x14ac:dyDescent="0.3">
      <c r="A10" s="34" t="s">
        <v>11</v>
      </c>
      <c r="B10" s="35" t="s">
        <v>12</v>
      </c>
      <c r="C10" s="35"/>
      <c r="D10" s="35"/>
      <c r="E10" s="35"/>
      <c r="F10" s="35"/>
      <c r="G10" s="35"/>
      <c r="H10" s="35"/>
      <c r="I10" s="35"/>
      <c r="J10" s="35"/>
      <c r="K10" s="6"/>
    </row>
    <row r="11" spans="1:11" x14ac:dyDescent="0.3">
      <c r="A11" s="34" t="s">
        <v>13</v>
      </c>
      <c r="B11" s="35" t="s">
        <v>14</v>
      </c>
      <c r="C11" s="35"/>
      <c r="D11" s="35"/>
      <c r="E11" s="35"/>
      <c r="F11" s="35"/>
      <c r="G11" s="35"/>
      <c r="H11" s="35"/>
      <c r="I11" s="35"/>
      <c r="J11" s="35"/>
      <c r="K11" s="6"/>
    </row>
    <row r="12" spans="1:11" s="39" customFormat="1" ht="45.75" customHeight="1" x14ac:dyDescent="0.3">
      <c r="A12" s="36" t="s">
        <v>15</v>
      </c>
      <c r="B12" s="37" t="s">
        <v>16</v>
      </c>
      <c r="C12" s="37"/>
      <c r="D12" s="37"/>
      <c r="E12" s="37"/>
      <c r="F12" s="37"/>
      <c r="G12" s="37"/>
      <c r="H12" s="37"/>
      <c r="I12" s="37"/>
      <c r="J12" s="37"/>
      <c r="K12" s="38"/>
    </row>
    <row r="13" spans="1:11" ht="35.25" customHeight="1" x14ac:dyDescent="0.3">
      <c r="A13" s="32" t="s">
        <v>17</v>
      </c>
      <c r="B13" s="37" t="s">
        <v>18</v>
      </c>
      <c r="C13" s="37"/>
      <c r="D13" s="37"/>
      <c r="E13" s="37"/>
      <c r="F13" s="37"/>
      <c r="G13" s="37"/>
      <c r="H13" s="37"/>
      <c r="I13" s="37"/>
      <c r="J13" s="37"/>
    </row>
    <row r="14" spans="1:11" ht="15.6" x14ac:dyDescent="0.3">
      <c r="A14" s="28" t="s">
        <v>19</v>
      </c>
      <c r="B14" s="29"/>
      <c r="C14" s="29"/>
      <c r="D14" s="29"/>
      <c r="E14" s="29"/>
      <c r="F14" s="29"/>
      <c r="G14" s="29"/>
      <c r="H14" s="29"/>
      <c r="I14" s="29"/>
      <c r="J14" s="30"/>
    </row>
    <row r="15" spans="1:11" ht="35.25" customHeight="1" x14ac:dyDescent="0.3">
      <c r="A15" s="40" t="s">
        <v>20</v>
      </c>
      <c r="B15" s="41">
        <v>4</v>
      </c>
      <c r="C15" s="42" t="s">
        <v>21</v>
      </c>
      <c r="D15" s="42"/>
      <c r="E15" s="42"/>
      <c r="F15" s="42"/>
      <c r="G15" s="42"/>
      <c r="H15" s="42"/>
      <c r="I15" s="42"/>
      <c r="J15" s="42"/>
    </row>
    <row r="16" spans="1:11" ht="26.25" customHeight="1" x14ac:dyDescent="0.3">
      <c r="A16" s="40" t="s">
        <v>22</v>
      </c>
      <c r="B16" s="43">
        <v>4.2</v>
      </c>
      <c r="C16" s="42" t="str">
        <f>IFERROR(VLOOKUP(B16,'[1]Validacion datos'!A8:B26,2,FALSE),"")</f>
        <v>Eficaz gestión de riesgos para minimizar pérdidas humanas, económicas y ambientales.</v>
      </c>
      <c r="D16" s="42"/>
      <c r="E16" s="42"/>
      <c r="F16" s="42"/>
      <c r="G16" s="42"/>
      <c r="H16" s="42"/>
      <c r="I16" s="42"/>
      <c r="J16" s="42"/>
    </row>
    <row r="17" spans="1:11" ht="41.25" customHeight="1" x14ac:dyDescent="0.3">
      <c r="A17" s="44" t="s">
        <v>23</v>
      </c>
      <c r="B17" s="43" t="s">
        <v>24</v>
      </c>
      <c r="C17" s="42"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42"/>
      <c r="E17" s="42"/>
      <c r="F17" s="42"/>
      <c r="G17" s="42"/>
      <c r="H17" s="42"/>
      <c r="I17" s="42"/>
      <c r="J17" s="42"/>
    </row>
    <row r="18" spans="1:11" ht="15.6" x14ac:dyDescent="0.3">
      <c r="A18" s="28" t="s">
        <v>25</v>
      </c>
      <c r="B18" s="29"/>
      <c r="C18" s="29"/>
      <c r="D18" s="29"/>
      <c r="E18" s="29"/>
      <c r="F18" s="29"/>
      <c r="G18" s="29"/>
      <c r="H18" s="29"/>
      <c r="I18" s="29"/>
      <c r="J18" s="30"/>
    </row>
    <row r="19" spans="1:11" ht="29.25" customHeight="1" x14ac:dyDescent="0.3">
      <c r="A19" s="45" t="s">
        <v>26</v>
      </c>
      <c r="B19" s="46" t="s">
        <v>27</v>
      </c>
      <c r="C19" s="46"/>
      <c r="D19" s="46"/>
      <c r="E19" s="46"/>
      <c r="F19" s="46"/>
      <c r="G19" s="46"/>
      <c r="H19" s="46"/>
      <c r="I19" s="46"/>
      <c r="J19" s="47"/>
    </row>
    <row r="20" spans="1:11" ht="75" customHeight="1" x14ac:dyDescent="0.3">
      <c r="A20" s="48" t="s">
        <v>28</v>
      </c>
      <c r="B20" s="46" t="s">
        <v>29</v>
      </c>
      <c r="C20" s="46"/>
      <c r="D20" s="46"/>
      <c r="E20" s="46"/>
      <c r="F20" s="46"/>
      <c r="G20" s="46"/>
      <c r="H20" s="46"/>
      <c r="I20" s="46"/>
      <c r="J20" s="47"/>
    </row>
    <row r="21" spans="1:11" ht="34.5" customHeight="1" x14ac:dyDescent="0.3">
      <c r="A21" s="48" t="s">
        <v>30</v>
      </c>
      <c r="B21" s="46" t="s">
        <v>31</v>
      </c>
      <c r="C21" s="46"/>
      <c r="D21" s="46"/>
      <c r="E21" s="46"/>
      <c r="F21" s="46"/>
      <c r="G21" s="46"/>
      <c r="H21" s="46"/>
      <c r="I21" s="46"/>
      <c r="J21" s="47"/>
    </row>
    <row r="22" spans="1:11" ht="32.4" customHeight="1" x14ac:dyDescent="0.3">
      <c r="A22" s="48" t="s">
        <v>32</v>
      </c>
      <c r="B22" s="46" t="s">
        <v>33</v>
      </c>
      <c r="C22" s="46"/>
      <c r="D22" s="46"/>
      <c r="E22" s="46"/>
      <c r="F22" s="46"/>
      <c r="G22" s="46"/>
      <c r="H22" s="46"/>
      <c r="I22" s="46"/>
      <c r="J22" s="47"/>
      <c r="K22" s="6"/>
    </row>
    <row r="23" spans="1:11" x14ac:dyDescent="0.3">
      <c r="A23" s="49" t="s">
        <v>34</v>
      </c>
      <c r="B23" s="50"/>
      <c r="C23" s="50"/>
      <c r="D23" s="50"/>
      <c r="E23" s="50"/>
      <c r="F23" s="50"/>
      <c r="G23" s="50"/>
      <c r="H23" s="50"/>
      <c r="I23" s="50"/>
      <c r="J23" s="51"/>
    </row>
    <row r="24" spans="1:11" x14ac:dyDescent="0.3">
      <c r="A24" s="52" t="s">
        <v>35</v>
      </c>
      <c r="B24" s="53"/>
      <c r="C24" s="53"/>
      <c r="D24" s="53"/>
      <c r="E24" s="53"/>
      <c r="F24" s="53"/>
      <c r="G24" s="53"/>
      <c r="H24" s="53"/>
      <c r="I24" s="53"/>
      <c r="J24" s="54"/>
      <c r="K24" s="6"/>
    </row>
    <row r="25" spans="1:11" ht="24.75" customHeight="1" x14ac:dyDescent="0.3">
      <c r="A25" s="55" t="s">
        <v>36</v>
      </c>
      <c r="B25" s="56"/>
      <c r="C25" s="57" t="s">
        <v>37</v>
      </c>
      <c r="D25" s="58"/>
      <c r="E25" s="58"/>
      <c r="F25" s="58" t="s">
        <v>38</v>
      </c>
      <c r="G25" s="58"/>
      <c r="H25" s="56"/>
      <c r="I25" s="57" t="s">
        <v>39</v>
      </c>
      <c r="J25" s="59"/>
    </row>
    <row r="26" spans="1:11" ht="18.75" customHeight="1" x14ac:dyDescent="0.3">
      <c r="A26" s="60">
        <v>152868760</v>
      </c>
      <c r="B26" s="61"/>
      <c r="C26" s="62">
        <v>152868760</v>
      </c>
      <c r="D26" s="63"/>
      <c r="E26" s="64"/>
      <c r="F26" s="65">
        <f>33966674.56+34817160.84</f>
        <v>68783835.400000006</v>
      </c>
      <c r="G26" s="66"/>
      <c r="H26" s="67"/>
      <c r="I26" s="68">
        <f>IF(F26&gt;0,F26/C26,0)</f>
        <v>0.44995351175740556</v>
      </c>
      <c r="J26" s="69"/>
    </row>
    <row r="27" spans="1:11" x14ac:dyDescent="0.3">
      <c r="A27" s="52" t="s">
        <v>40</v>
      </c>
      <c r="B27" s="53"/>
      <c r="C27" s="53"/>
      <c r="D27" s="53"/>
      <c r="E27" s="53"/>
      <c r="F27" s="53"/>
      <c r="G27" s="53"/>
      <c r="H27" s="53"/>
      <c r="I27" s="53"/>
      <c r="J27" s="54"/>
      <c r="K27" s="6"/>
    </row>
    <row r="28" spans="1:11" x14ac:dyDescent="0.3">
      <c r="A28" s="70"/>
      <c r="B28" s="71"/>
      <c r="C28" s="72" t="s">
        <v>41</v>
      </c>
      <c r="D28" s="73"/>
      <c r="E28" s="72" t="s">
        <v>42</v>
      </c>
      <c r="F28" s="73"/>
      <c r="G28" s="72" t="s">
        <v>43</v>
      </c>
      <c r="H28" s="72"/>
      <c r="I28" s="72" t="s">
        <v>44</v>
      </c>
      <c r="J28" s="74"/>
    </row>
    <row r="29" spans="1:11" ht="58.5" customHeight="1" x14ac:dyDescent="0.3">
      <c r="A29" s="75" t="s">
        <v>45</v>
      </c>
      <c r="B29" s="76" t="s">
        <v>46</v>
      </c>
      <c r="C29" s="76" t="s">
        <v>47</v>
      </c>
      <c r="D29" s="76" t="s">
        <v>48</v>
      </c>
      <c r="E29" s="77" t="s">
        <v>49</v>
      </c>
      <c r="F29" s="77" t="s">
        <v>50</v>
      </c>
      <c r="G29" s="77" t="s">
        <v>51</v>
      </c>
      <c r="H29" s="77" t="s">
        <v>52</v>
      </c>
      <c r="I29" s="77" t="s">
        <v>53</v>
      </c>
      <c r="J29" s="78" t="s">
        <v>54</v>
      </c>
    </row>
    <row r="30" spans="1:11" ht="57" customHeight="1" x14ac:dyDescent="0.3">
      <c r="A30" s="79" t="s">
        <v>55</v>
      </c>
      <c r="B30" s="80" t="s">
        <v>56</v>
      </c>
      <c r="C30" s="81">
        <v>70</v>
      </c>
      <c r="D30" s="82">
        <v>152868760</v>
      </c>
      <c r="E30" s="83">
        <v>24</v>
      </c>
      <c r="F30" s="84">
        <v>46671408</v>
      </c>
      <c r="G30" s="85">
        <v>26</v>
      </c>
      <c r="H30" s="84">
        <v>33966674.560000002</v>
      </c>
      <c r="I30" s="86">
        <f>IF(G30&gt;0,G30/E30,0)</f>
        <v>1.0833333333333333</v>
      </c>
      <c r="J30" s="87">
        <f t="shared" ref="J30" si="0">IF(H30&gt;0,H30/F30,0)</f>
        <v>0.72778336920968834</v>
      </c>
    </row>
    <row r="31" spans="1:11" ht="15.6" x14ac:dyDescent="0.3">
      <c r="A31" s="28" t="s">
        <v>57</v>
      </c>
      <c r="B31" s="29"/>
      <c r="C31" s="29"/>
      <c r="D31" s="29"/>
      <c r="E31" s="29"/>
      <c r="F31" s="29"/>
      <c r="G31" s="29"/>
      <c r="H31" s="29"/>
      <c r="I31" s="29"/>
      <c r="J31" s="30"/>
    </row>
    <row r="32" spans="1:11" ht="15.6" x14ac:dyDescent="0.3">
      <c r="A32" s="88" t="s">
        <v>58</v>
      </c>
      <c r="B32" s="89"/>
      <c r="C32" s="89"/>
      <c r="D32" s="89"/>
      <c r="E32" s="89"/>
      <c r="F32" s="89"/>
      <c r="G32" s="89"/>
      <c r="H32" s="89"/>
      <c r="I32" s="89"/>
      <c r="J32" s="90"/>
      <c r="K32" s="6"/>
    </row>
    <row r="33" spans="1:11" ht="23.25" customHeight="1" x14ac:dyDescent="0.3">
      <c r="A33" s="91" t="s">
        <v>59</v>
      </c>
      <c r="B33" s="46" t="s">
        <v>60</v>
      </c>
      <c r="C33" s="46"/>
      <c r="D33" s="46"/>
      <c r="E33" s="46"/>
      <c r="F33" s="46"/>
      <c r="G33" s="46"/>
      <c r="H33" s="46"/>
      <c r="I33" s="46"/>
      <c r="J33" s="47"/>
    </row>
    <row r="34" spans="1:11" ht="49.5" customHeight="1" x14ac:dyDescent="0.3">
      <c r="A34" s="91" t="s">
        <v>61</v>
      </c>
      <c r="B34" s="46" t="s">
        <v>62</v>
      </c>
      <c r="C34" s="46"/>
      <c r="D34" s="46"/>
      <c r="E34" s="46"/>
      <c r="F34" s="46"/>
      <c r="G34" s="46"/>
      <c r="H34" s="46"/>
      <c r="I34" s="46"/>
      <c r="J34" s="47"/>
    </row>
    <row r="35" spans="1:11" ht="27.75" customHeight="1" x14ac:dyDescent="0.3">
      <c r="A35" s="91" t="s">
        <v>63</v>
      </c>
      <c r="B35" s="46" t="s">
        <v>64</v>
      </c>
      <c r="C35" s="92"/>
      <c r="D35" s="92"/>
      <c r="E35" s="92"/>
      <c r="F35" s="92"/>
      <c r="G35" s="92"/>
      <c r="H35" s="92"/>
      <c r="I35" s="92"/>
      <c r="J35" s="93"/>
    </row>
    <row r="36" spans="1:11" ht="108" customHeight="1" x14ac:dyDescent="0.3">
      <c r="A36" s="91" t="s">
        <v>65</v>
      </c>
      <c r="B36" s="46" t="s">
        <v>66</v>
      </c>
      <c r="C36" s="46"/>
      <c r="D36" s="46"/>
      <c r="E36" s="46"/>
      <c r="F36" s="46"/>
      <c r="G36" s="46"/>
      <c r="H36" s="46"/>
      <c r="I36" s="46"/>
      <c r="J36" s="47"/>
    </row>
    <row r="37" spans="1:11" x14ac:dyDescent="0.3">
      <c r="A37" s="94"/>
      <c r="B37" s="95"/>
      <c r="C37" s="95"/>
      <c r="D37" s="95"/>
      <c r="E37" s="95"/>
      <c r="F37" s="95"/>
      <c r="G37" s="95"/>
      <c r="H37" s="95"/>
      <c r="I37" s="95"/>
      <c r="J37" s="96"/>
    </row>
    <row r="38" spans="1:11" ht="15.6" x14ac:dyDescent="0.3">
      <c r="A38" s="28" t="s">
        <v>67</v>
      </c>
      <c r="B38" s="29"/>
      <c r="C38" s="29"/>
      <c r="D38" s="29"/>
      <c r="E38" s="29"/>
      <c r="F38" s="29"/>
      <c r="G38" s="29"/>
      <c r="H38" s="29"/>
      <c r="I38" s="29"/>
      <c r="J38" s="30"/>
    </row>
    <row r="39" spans="1:11" ht="15.6" x14ac:dyDescent="0.3">
      <c r="A39" s="97" t="s">
        <v>68</v>
      </c>
      <c r="B39" s="98"/>
      <c r="C39" s="98"/>
      <c r="D39" s="98"/>
      <c r="E39" s="98"/>
      <c r="F39" s="98"/>
      <c r="G39" s="98"/>
      <c r="H39" s="98"/>
      <c r="I39" s="98"/>
      <c r="J39" s="99"/>
      <c r="K39" s="6"/>
    </row>
    <row r="40" spans="1:11" ht="36" customHeight="1" x14ac:dyDescent="0.3">
      <c r="A40" s="100" t="s">
        <v>69</v>
      </c>
      <c r="B40" s="100"/>
      <c r="C40" s="100"/>
      <c r="D40" s="100"/>
      <c r="E40" s="100"/>
      <c r="F40" s="100"/>
      <c r="G40" s="100"/>
      <c r="H40" s="100"/>
      <c r="I40" s="100"/>
      <c r="J40" s="100"/>
      <c r="K40" s="6"/>
    </row>
    <row r="41" spans="1:11" ht="24.75" hidden="1" customHeight="1" x14ac:dyDescent="0.3">
      <c r="A41" s="100"/>
      <c r="B41" s="100"/>
      <c r="C41" s="100"/>
      <c r="D41" s="100"/>
      <c r="E41" s="100"/>
      <c r="F41" s="100"/>
      <c r="G41" s="100"/>
      <c r="H41" s="100"/>
      <c r="I41" s="100"/>
      <c r="J41" s="100"/>
      <c r="K41" s="6"/>
    </row>
    <row r="42" spans="1:11" ht="24" hidden="1" customHeight="1" x14ac:dyDescent="0.3">
      <c r="A42" s="100"/>
      <c r="B42" s="100"/>
      <c r="C42" s="100"/>
      <c r="D42" s="100"/>
      <c r="E42" s="100"/>
      <c r="F42" s="100"/>
      <c r="G42" s="100"/>
      <c r="H42" s="100"/>
      <c r="I42" s="100"/>
      <c r="J42" s="100"/>
      <c r="K42" s="6"/>
    </row>
    <row r="43" spans="1:11" ht="25.2" customHeight="1" x14ac:dyDescent="0.3">
      <c r="A43" s="100"/>
      <c r="B43" s="100"/>
      <c r="C43" s="100"/>
      <c r="D43" s="100"/>
      <c r="E43" s="100"/>
      <c r="F43" s="100"/>
      <c r="G43" s="100"/>
      <c r="H43" s="100"/>
      <c r="I43" s="100"/>
      <c r="J43" s="100"/>
    </row>
    <row r="44" spans="1:11" ht="20.399999999999999" hidden="1" customHeight="1" x14ac:dyDescent="0.3">
      <c r="A44" s="100"/>
      <c r="B44" s="100"/>
      <c r="C44" s="100"/>
      <c r="D44" s="100"/>
      <c r="E44" s="100"/>
      <c r="F44" s="100"/>
      <c r="G44" s="100"/>
      <c r="H44" s="100"/>
      <c r="I44" s="100"/>
      <c r="J44" s="100"/>
    </row>
    <row r="45" spans="1:11" ht="20.399999999999999" customHeight="1" x14ac:dyDescent="0.3">
      <c r="A45" s="101"/>
      <c r="B45" s="101"/>
      <c r="C45" s="101"/>
      <c r="D45" s="101"/>
      <c r="E45" s="101"/>
      <c r="F45" s="101"/>
      <c r="G45" s="101"/>
      <c r="H45" s="101"/>
      <c r="I45" s="101"/>
      <c r="J45" s="101"/>
    </row>
    <row r="46" spans="1:11" ht="18" customHeight="1" x14ac:dyDescent="0.3">
      <c r="A46" s="102" t="s">
        <v>70</v>
      </c>
      <c r="B46" s="102"/>
      <c r="C46" s="102"/>
      <c r="D46" s="103"/>
      <c r="E46" s="103"/>
      <c r="F46" s="102" t="s">
        <v>71</v>
      </c>
      <c r="G46" s="102"/>
      <c r="H46" s="102"/>
      <c r="I46" s="102"/>
      <c r="J46" s="103"/>
    </row>
    <row r="47" spans="1:11" ht="55.2" customHeight="1" x14ac:dyDescent="0.3">
      <c r="A47" s="104" t="s">
        <v>72</v>
      </c>
      <c r="B47" s="104"/>
      <c r="C47" s="104"/>
      <c r="D47" s="103"/>
      <c r="E47" s="103"/>
      <c r="F47" s="104" t="s">
        <v>73</v>
      </c>
      <c r="G47" s="104"/>
      <c r="H47" s="104"/>
      <c r="I47" s="104"/>
      <c r="J47" s="103"/>
    </row>
  </sheetData>
  <mergeCells count="51">
    <mergeCell ref="A39:J39"/>
    <mergeCell ref="A40:J44"/>
    <mergeCell ref="A46:C46"/>
    <mergeCell ref="F46:I46"/>
    <mergeCell ref="A47:C47"/>
    <mergeCell ref="F47:I47"/>
    <mergeCell ref="A32:J32"/>
    <mergeCell ref="B33:J33"/>
    <mergeCell ref="B34:J34"/>
    <mergeCell ref="B35:J35"/>
    <mergeCell ref="B36:J36"/>
    <mergeCell ref="A38:J38"/>
    <mergeCell ref="A27:J27"/>
    <mergeCell ref="C28:D28"/>
    <mergeCell ref="E28:F28"/>
    <mergeCell ref="G28:H28"/>
    <mergeCell ref="I28:J28"/>
    <mergeCell ref="A31:J31"/>
    <mergeCell ref="A24:J24"/>
    <mergeCell ref="A25:B25"/>
    <mergeCell ref="C25:E25"/>
    <mergeCell ref="F25:H25"/>
    <mergeCell ref="I25:J25"/>
    <mergeCell ref="A26:B26"/>
    <mergeCell ref="C26:E26"/>
    <mergeCell ref="F26:H26"/>
    <mergeCell ref="I26:J26"/>
    <mergeCell ref="A18:J18"/>
    <mergeCell ref="B19:J19"/>
    <mergeCell ref="B20:J20"/>
    <mergeCell ref="B21:J21"/>
    <mergeCell ref="B22:J22"/>
    <mergeCell ref="A23:J23"/>
    <mergeCell ref="B12:J12"/>
    <mergeCell ref="B13:J13"/>
    <mergeCell ref="A14:J14"/>
    <mergeCell ref="C15:J15"/>
    <mergeCell ref="C16:J16"/>
    <mergeCell ref="C17:J17"/>
    <mergeCell ref="A6:J6"/>
    <mergeCell ref="A7:J7"/>
    <mergeCell ref="A8:J8"/>
    <mergeCell ref="B9:J9"/>
    <mergeCell ref="B10:J10"/>
    <mergeCell ref="B11:J11"/>
    <mergeCell ref="B2:J2"/>
    <mergeCell ref="B3:C3"/>
    <mergeCell ref="D3:H3"/>
    <mergeCell ref="B4:C4"/>
    <mergeCell ref="D4:H4"/>
    <mergeCell ref="A5:J5"/>
  </mergeCells>
  <dataValidations count="14">
    <dataValidation allowBlank="1" sqref="A9" xr:uid="{1D82205B-A32D-4816-872E-1B326469B6B2}"/>
    <dataValidation allowBlank="1" showInputMessage="1" prompt="Nombre del capítulo" sqref="B9:J11" xr:uid="{88FCB7DC-BEEB-4F63-9382-ABE50231EDCB}"/>
    <dataValidation allowBlank="1" showInputMessage="1" showErrorMessage="1" prompt="¿A quién va dirigido el programa?, ¿qué característica tiene esta población que requiere ser beneficiada?" sqref="B21:J21" xr:uid="{6D55B235-EAB0-4568-A22A-33F14CEA4280}"/>
    <dataValidation allowBlank="1" showInputMessage="1" showErrorMessage="1" prompt="Nombre del producto" sqref="B33:J33" xr:uid="{472875AC-6245-4D96-9513-F03586AA4869}"/>
    <dataValidation allowBlank="1" showInputMessage="1" showErrorMessage="1" prompt="1. Describir lo plasmado en el presupuesto_x000a_2. Describir lo alcanzado en términos financieros y de producción " sqref="B35:J35" xr:uid="{2548DABD-3858-45A4-867C-5E33C1F6C397}"/>
    <dataValidation allowBlank="1" showInputMessage="1" showErrorMessage="1" prompt="De existir desvío, explicar razones." sqref="B36:J37" xr:uid="{E70967D6-9EE6-42E5-B03C-B8D3E3719EC7}"/>
    <dataValidation allowBlank="1" showInputMessage="1" showErrorMessage="1" prompt="Presupuesto del programa" sqref="A26:C26" xr:uid="{701FE705-B835-40C9-8695-B2847A238742}"/>
    <dataValidation allowBlank="1" showInputMessage="1" showErrorMessage="1" prompt="¿En qué consiste el programa?" sqref="B20:J20 B34:J34" xr:uid="{15750167-CA91-4D21-A8B7-3CCAD85C0D8D}"/>
    <dataValidation allowBlank="1" showInputMessage="1" showErrorMessage="1" prompt="Nombre de cada producto" sqref="A29:A30" xr:uid="{1E65EE7C-299A-4CFF-A647-362850DC8524}"/>
    <dataValidation allowBlank="1" showInputMessage="1" showErrorMessage="1" prompt="Nombre del indicador" sqref="B29:B30" xr:uid="{2AFC0EED-7801-4FF6-A121-0659D5BE7545}"/>
    <dataValidation allowBlank="1" showInputMessage="1" showErrorMessage="1" prompt="Meta anual del indicador" sqref="C29:C30 E29" xr:uid="{8709FB6A-1493-4E2E-8975-252B00562345}"/>
    <dataValidation allowBlank="1" showInputMessage="1" showErrorMessage="1" prompt="Monto presupuestado para el producto" sqref="D29:D30 E30:F30 F29" xr:uid="{585A6223-2D2A-46E4-A703-A6BE135B4163}"/>
    <dataValidation allowBlank="1" showInputMessage="1" showErrorMessage="1" prompt="Meta alcanzada en el trimestre" sqref="G29:G30" xr:uid="{C27F77BD-947A-4A85-87BB-2358F5BD95FC}"/>
    <dataValidation allowBlank="1" showInputMessage="1" showErrorMessage="1" prompt="Monto ejecutado en el trimestre" sqref="H29:H30" xr:uid="{9FA28A5C-6DD9-4C86-A130-A8D68C01305A}"/>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2do. TRIMESTRE</vt:lpstr>
      <vt:lpstr>'2do.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Andres Hernandez</cp:lastModifiedBy>
  <dcterms:created xsi:type="dcterms:W3CDTF">2022-08-10T16:10:27Z</dcterms:created>
  <dcterms:modified xsi:type="dcterms:W3CDTF">2022-08-10T16:10:54Z</dcterms:modified>
</cp:coreProperties>
</file>