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9-Septiembre\"/>
    </mc:Choice>
  </mc:AlternateContent>
  <xr:revisionPtr revIDLastSave="0" documentId="13_ncr:1_{C0650B64-9CAB-410D-9B25-2EEE387E4FEF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(2)'!$C$12:$I$29</definedName>
    <definedName name="_xlnm.Print_Area" localSheetId="0">'NúmeroDocumento (2)'!$A$1:$J$40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3" i="1" l="1"/>
  <c r="G30" i="1" l="1"/>
</calcChain>
</file>

<file path=xl/sharedStrings.xml><?xml version="1.0" encoding="utf-8"?>
<sst xmlns="http://schemas.openxmlformats.org/spreadsheetml/2006/main" count="100" uniqueCount="78">
  <si>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</si>
  <si>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</si>
  <si>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</si>
  <si>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</si>
  <si>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</si>
  <si>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</si>
  <si>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</si>
  <si>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</si>
  <si>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</si>
  <si>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</si>
  <si>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</si>
  <si>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</si>
  <si>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</si>
  <si>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</si>
  <si>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EMPRESA DISTRIBUIDORA DE ELECTRICIDAD DEL ESTE S A</t>
  </si>
  <si>
    <t xml:space="preserve">TOTAL </t>
  </si>
  <si>
    <t>PAGADO</t>
  </si>
  <si>
    <t>Edesur Dominicana, S.A</t>
  </si>
  <si>
    <t>Auto Mecánica Gómez &amp; Asociados, SRL</t>
  </si>
  <si>
    <t>Magna Motors, SA</t>
  </si>
  <si>
    <t>Xiomari Veloz D' Lujo Fiesta, SRL</t>
  </si>
  <si>
    <t>Rising Bay Investments, SRL</t>
  </si>
  <si>
    <t>Correspondiente al Mes de Septiembre 2025</t>
  </si>
  <si>
    <t>Muñoz Concepto Mobiliario, SRL</t>
  </si>
  <si>
    <t>Skagen, SRL</t>
  </si>
  <si>
    <t>Oliortiz Confort Supply S.R.L</t>
  </si>
  <si>
    <t>Cleaners Corp Solutions ESL, SRL</t>
  </si>
  <si>
    <t>Ramirez &amp; Mojica Envoy Pack Courier Express, SRL</t>
  </si>
  <si>
    <t>Inversiones Inogar, SRL</t>
  </si>
  <si>
    <t>B&amp;F MERCANTIL, SRL</t>
  </si>
  <si>
    <t>CARABALLO DLS, SRL</t>
  </si>
  <si>
    <t>Transolucion JR, SRL</t>
  </si>
  <si>
    <t>PAGO FACTURA ANEXA, SEGUN ORDEN NO. ONESVIE-2025-00095, POR CONCEPTO DE ADQUISICION DE MOBILIARIOS (2 ESCRITORIOS DE METAL Y MELAMINA TOPE COLOR HAYA).</t>
  </si>
  <si>
    <t>PAGO FACTURA ANEXA, SEGUN ORDEN NO. ONESVIE-2025-00092, ADQUISICION DE MOBILIARIOS PARA DIFERENTES AREAS DE LA ONESVIE. (10 SILLONES EJECUTIVOS).</t>
  </si>
  <si>
    <t>PAGO FACTURA ANEXA, SEGUN ORDEN NO. ONESVIE-2025-00081, ADQUISICION DE MATERIALES PARA EL REMOZAMIENTO DEL LABORATORIO DE ESTRUCTURAS DE LA ONESVIE.</t>
  </si>
  <si>
    <t>PAGO FACTURA ANEXA, SEGUN ORDEN NO. ONESVIE-2025-00002, CONTRATACION SERVICIO DE LIMPIEZA DEL SEPTICO DEL BAÑO DE LA OFICINA MOVIL DE LA INSTITUCION.</t>
  </si>
  <si>
    <t>PAGO FACTURA ANEXA, SEGUN ORDEN NO. ONESVIE-2025-00084, ADQUISICION DE BATERIAS PARA LAPTOP.</t>
  </si>
  <si>
    <t>PAGO FACTURA ANEXA, SEGUN ORDEN NO. ONESVIE-2025-00097, ADQUISICION DE UNA ESTUFA ELECTRICA.</t>
  </si>
  <si>
    <t>PAGO FACTURA ANEXA, SEGUN ORDEN NO. ONESVIE-2025-00098, ADQUISICION DE UNA ASPIRADORA.</t>
  </si>
  <si>
    <t>PAGO FACTURA ANEXA, SEGUN ORDEN NO. ONESVIE-2025-00090, CONTRATACION DE SERVICIOS PARA LA REALIZACION DE ESTUDIOS GEOTECNICOS Y GEOFISICOS.</t>
  </si>
  <si>
    <t>PAGO FACTURA ANEXA, SEGUN ORDEN NO. ONESVIE-2025-00035, CONTRATACION DE SERVICIOS DE CATERING.</t>
  </si>
  <si>
    <t>PAGO FACTURA ANEXA, SEGUN ORDEN NO. ONESVIE-2025-00099, POR ADQUISICION DE BEBEDERO.</t>
  </si>
  <si>
    <t>ABONO A FACTURA ANEXA, SEGUN ORDEN NO. ONESVIE-2021-00112, POR SERVICIOS DE ALQUILER LOCAL REGIONAL PUERTO PLATA, CORRESPONDIENTE AL MES DE JUNIO 2025, CONTRATO NO. BS-0006851-2024.</t>
  </si>
  <si>
    <t>PAGO ENERGIA ELECTRICA DE LA REGIONAL ESTE SAN PEDRO DE MACORIS, CORRESPONDIENTE AL MES DE AGOSTO DEL 2025.</t>
  </si>
  <si>
    <t>PAGO ENERGIA ELECTRICA DE LA SEDE CENTRAL DE LA ONESVIE, CORRESPONDIENTE AL MES DE AGOSTO 2025.</t>
  </si>
  <si>
    <t>PAGO FACTURAS ANEXAS, SEGUN ORDEN NO. ONESVIE-2025-00011, POR CONCEPTO DE CONTRATACION DE SERVICIOS Y REPARACION DE VEHICULOS DE LA INSTITUCION.</t>
  </si>
  <si>
    <t>PAGO DE FACTURA ANEXA, SEGUN ORDEN NO. ONESVIE-2024-00143, CONTRATACION DE SERVICIOS DE MANTENIMIENTO Y REPARACIONES DEL VEHICULO PLACA NO. G723450.</t>
  </si>
  <si>
    <t>PAGO FACTURA ANEXA, SEGUN ORDEN NO. ONESVIE-2025-00069, POR SERVICIO DE ALQUILER LOCAL REGIONAL NORTE PUERTO PLATA, CORRESPONDIENTE AL MES DE SEPTIEMBRE 2025, CONTRATO NO. BS-0008588-2025.</t>
  </si>
  <si>
    <t>PAGO SERVICIO DE INTERNET EN LA SEDE CENTRAL Y EN LAS REGIONALES DE PUERTO PLATA, SANTIAGO, BARAHONA Y SAN PEDRO DE MACORIS, CORRRESPONDIENTE AL MES DE AGOSTO DEL AÑO 2025.</t>
  </si>
  <si>
    <t>E450000016671,E450000017688,E450000017753</t>
  </si>
  <si>
    <t>28/09/2025</t>
  </si>
  <si>
    <t>B1500000284</t>
  </si>
  <si>
    <t>01/10/2025</t>
  </si>
  <si>
    <t>E450000058211</t>
  </si>
  <si>
    <t>30/09/2025</t>
  </si>
  <si>
    <t>E450000048152</t>
  </si>
  <si>
    <t>29/09/2025</t>
  </si>
  <si>
    <t>B1500003733,B1500003734</t>
  </si>
  <si>
    <t>26/09/2025</t>
  </si>
  <si>
    <t>E450000001874</t>
  </si>
  <si>
    <t>11/09/2025</t>
  </si>
  <si>
    <t>E4500000280</t>
  </si>
  <si>
    <t>01/07/2025</t>
  </si>
  <si>
    <t>B1500000336</t>
  </si>
  <si>
    <t>E450000000142</t>
  </si>
  <si>
    <t>22/09/2025</t>
  </si>
  <si>
    <t>B1500000218</t>
  </si>
  <si>
    <t>21/09/2025</t>
  </si>
  <si>
    <t>B1500001241</t>
  </si>
  <si>
    <t>B1500000843</t>
  </si>
  <si>
    <t>27/09/2025</t>
  </si>
  <si>
    <t>E450000000171</t>
  </si>
  <si>
    <t>B1500000062</t>
  </si>
  <si>
    <t>B1500000009</t>
  </si>
  <si>
    <t>20/09/2025</t>
  </si>
  <si>
    <t>E450000000006</t>
  </si>
  <si>
    <t>B1500002206</t>
  </si>
  <si>
    <t>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</si>
</sst>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324970</xdr:colOff>
      <xdr:row>30</xdr:row>
      <xdr:rowOff>33618</xdr:rowOff>
    </xdr:from>
    <xdr:to>
      <xdr:col>5</xdr:col>
      <xdr:colOff>455057</xdr:colOff>
      <xdr:row>38</xdr:row>
      <xdr:rowOff>58136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11AF5E-E8FA-D6DC-12DE-670BDAA2F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91852" y="14085794"/>
          <a:ext cx="8388823" cy="154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30"/>
  <sheetViews>
    <sheetView showGridLines="0" tabSelected="1" topLeftCell="A14" zoomScale="85" zoomScaleNormal="85" zoomScaleSheetLayoutView="89" workbookViewId="0">
      <selection activeCell="D46" sqref="D46"/>
    </sheetView>
  </sheetViews>
  <sheetFormatPr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2.425781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10" ht="18.75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10" x14ac:dyDescent="0.25">
      <c r="A10" s="19" t="s">
        <v>22</v>
      </c>
      <c r="B10" s="19"/>
      <c r="C10" s="20"/>
      <c r="D10" s="20"/>
      <c r="E10" s="20"/>
      <c r="F10" s="20"/>
      <c r="G10" s="20"/>
      <c r="H10" s="20"/>
      <c r="I10" s="20"/>
    </row>
    <row r="11" spans="1:10" x14ac:dyDescent="0.25">
      <c r="A11" s="20" t="s">
        <v>2</v>
      </c>
      <c r="B11" s="20"/>
      <c r="C11" s="20"/>
      <c r="D11" s="20"/>
      <c r="E11" s="20"/>
      <c r="F11" s="20"/>
      <c r="G11" s="20"/>
      <c r="H11" s="20"/>
      <c r="I11" s="20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60" x14ac:dyDescent="0.25">
      <c r="A13" s="6" t="s">
        <v>76</v>
      </c>
      <c r="B13" s="6">
        <v>1259</v>
      </c>
      <c r="C13" s="15">
        <v>45903</v>
      </c>
      <c r="D13" s="16" t="s">
        <v>23</v>
      </c>
      <c r="E13" s="16" t="s">
        <v>32</v>
      </c>
      <c r="F13" s="17">
        <v>16402</v>
      </c>
      <c r="G13" s="17">
        <v>16402</v>
      </c>
      <c r="H13" s="5">
        <f>+F13-G13</f>
        <v>0</v>
      </c>
      <c r="I13" s="7" t="s">
        <v>77</v>
      </c>
      <c r="J13" s="6" t="s">
        <v>16</v>
      </c>
    </row>
    <row r="14" spans="1:10" ht="60" x14ac:dyDescent="0.25">
      <c r="A14" s="6" t="s">
        <v>75</v>
      </c>
      <c r="B14" s="6">
        <v>1261</v>
      </c>
      <c r="C14" s="15">
        <v>45903</v>
      </c>
      <c r="D14" s="16" t="s">
        <v>24</v>
      </c>
      <c r="E14" s="16" t="s">
        <v>33</v>
      </c>
      <c r="F14" s="17">
        <v>89504.48</v>
      </c>
      <c r="G14" s="17">
        <v>89504.48</v>
      </c>
      <c r="H14" s="5">
        <f t="shared" ref="H14:H29" si="0">+F14-G14</f>
        <v>0</v>
      </c>
      <c r="I14" s="7" t="s">
        <v>65</v>
      </c>
      <c r="J14" s="6" t="s">
        <v>16</v>
      </c>
    </row>
    <row r="15" spans="1:10" ht="60" x14ac:dyDescent="0.25">
      <c r="A15" s="6" t="s">
        <v>73</v>
      </c>
      <c r="B15" s="6">
        <v>1264</v>
      </c>
      <c r="C15" s="15">
        <v>45901</v>
      </c>
      <c r="D15" s="16" t="s">
        <v>25</v>
      </c>
      <c r="E15" s="16" t="s">
        <v>34</v>
      </c>
      <c r="F15" s="17">
        <v>13666.77</v>
      </c>
      <c r="G15" s="17">
        <v>13666.77</v>
      </c>
      <c r="H15" s="5">
        <f t="shared" si="0"/>
        <v>0</v>
      </c>
      <c r="I15" s="7" t="s">
        <v>74</v>
      </c>
      <c r="J15" s="6" t="s">
        <v>16</v>
      </c>
    </row>
    <row r="16" spans="1:10" ht="60" x14ac:dyDescent="0.25">
      <c r="A16" s="6" t="s">
        <v>72</v>
      </c>
      <c r="B16" s="6">
        <v>1266</v>
      </c>
      <c r="C16" s="15">
        <v>45902</v>
      </c>
      <c r="D16" s="16" t="s">
        <v>26</v>
      </c>
      <c r="E16" s="16" t="s">
        <v>35</v>
      </c>
      <c r="F16" s="17">
        <v>52569</v>
      </c>
      <c r="G16" s="17">
        <v>52569</v>
      </c>
      <c r="H16" s="5">
        <f t="shared" si="0"/>
        <v>0</v>
      </c>
      <c r="I16" s="7" t="s">
        <v>67</v>
      </c>
      <c r="J16" s="6" t="s">
        <v>16</v>
      </c>
    </row>
    <row r="17" spans="1:10" ht="30" x14ac:dyDescent="0.25">
      <c r="A17" s="6" t="s">
        <v>71</v>
      </c>
      <c r="B17" s="6">
        <v>1283</v>
      </c>
      <c r="C17" s="15">
        <v>45908</v>
      </c>
      <c r="D17" s="16" t="s">
        <v>27</v>
      </c>
      <c r="E17" s="16" t="s">
        <v>36</v>
      </c>
      <c r="F17" s="17">
        <v>9440</v>
      </c>
      <c r="G17" s="17">
        <v>9440</v>
      </c>
      <c r="H17" s="5">
        <f t="shared" si="0"/>
        <v>0</v>
      </c>
      <c r="I17" s="7" t="s">
        <v>58</v>
      </c>
      <c r="J17" s="6" t="s">
        <v>16</v>
      </c>
    </row>
    <row r="18" spans="1:10" ht="30" x14ac:dyDescent="0.25">
      <c r="A18" s="6" t="s">
        <v>69</v>
      </c>
      <c r="B18" s="6">
        <v>1285</v>
      </c>
      <c r="C18" s="15">
        <v>45909</v>
      </c>
      <c r="D18" s="16" t="s">
        <v>28</v>
      </c>
      <c r="E18" s="16" t="s">
        <v>37</v>
      </c>
      <c r="F18" s="17">
        <v>2714</v>
      </c>
      <c r="G18" s="17">
        <v>2714</v>
      </c>
      <c r="H18" s="5">
        <f t="shared" si="0"/>
        <v>0</v>
      </c>
      <c r="I18" s="7" t="s">
        <v>70</v>
      </c>
      <c r="J18" s="6" t="s">
        <v>16</v>
      </c>
    </row>
    <row r="19" spans="1:10" ht="30" x14ac:dyDescent="0.25">
      <c r="A19" s="6" t="s">
        <v>68</v>
      </c>
      <c r="B19" s="6">
        <v>1287</v>
      </c>
      <c r="C19" s="15">
        <v>45909</v>
      </c>
      <c r="D19" s="16" t="s">
        <v>29</v>
      </c>
      <c r="E19" s="16" t="s">
        <v>38</v>
      </c>
      <c r="F19" s="17">
        <v>8691.7999999999993</v>
      </c>
      <c r="G19" s="17">
        <v>8691.7999999999993</v>
      </c>
      <c r="H19" s="5">
        <f t="shared" si="0"/>
        <v>0</v>
      </c>
      <c r="I19" s="7" t="s">
        <v>50</v>
      </c>
      <c r="J19" s="6" t="s">
        <v>16</v>
      </c>
    </row>
    <row r="20" spans="1:10" ht="60" x14ac:dyDescent="0.25">
      <c r="A20" s="6" t="s">
        <v>66</v>
      </c>
      <c r="B20" s="6">
        <v>1289</v>
      </c>
      <c r="C20" s="15">
        <v>45909</v>
      </c>
      <c r="D20" s="16" t="s">
        <v>30</v>
      </c>
      <c r="E20" s="16" t="s">
        <v>39</v>
      </c>
      <c r="F20" s="17">
        <v>165200</v>
      </c>
      <c r="G20" s="17">
        <v>165200</v>
      </c>
      <c r="H20" s="5">
        <f t="shared" si="0"/>
        <v>0</v>
      </c>
      <c r="I20" s="7" t="s">
        <v>67</v>
      </c>
      <c r="J20" s="6" t="s">
        <v>16</v>
      </c>
    </row>
    <row r="21" spans="1:10" ht="45" x14ac:dyDescent="0.25">
      <c r="A21" s="6" t="s">
        <v>64</v>
      </c>
      <c r="B21" s="6">
        <v>1291</v>
      </c>
      <c r="C21" s="15">
        <v>45908</v>
      </c>
      <c r="D21" s="16" t="s">
        <v>20</v>
      </c>
      <c r="E21" s="16" t="s">
        <v>40</v>
      </c>
      <c r="F21" s="17">
        <v>42067</v>
      </c>
      <c r="G21" s="17">
        <v>42067</v>
      </c>
      <c r="H21" s="5">
        <f t="shared" si="0"/>
        <v>0</v>
      </c>
      <c r="I21" s="7" t="s">
        <v>65</v>
      </c>
      <c r="J21" s="6" t="s">
        <v>16</v>
      </c>
    </row>
    <row r="22" spans="1:10" ht="30" x14ac:dyDescent="0.25">
      <c r="A22" s="6" t="s">
        <v>63</v>
      </c>
      <c r="B22" s="6">
        <v>1301</v>
      </c>
      <c r="C22" s="15">
        <v>45908</v>
      </c>
      <c r="D22" s="16" t="s">
        <v>31</v>
      </c>
      <c r="E22" s="16" t="s">
        <v>41</v>
      </c>
      <c r="F22" s="17">
        <v>14500.01</v>
      </c>
      <c r="G22" s="17">
        <v>14500.01</v>
      </c>
      <c r="H22" s="5">
        <f t="shared" si="0"/>
        <v>0</v>
      </c>
      <c r="I22" s="7" t="s">
        <v>56</v>
      </c>
      <c r="J22" s="6" t="s">
        <v>16</v>
      </c>
    </row>
    <row r="23" spans="1:10" ht="75" x14ac:dyDescent="0.25">
      <c r="A23" s="6" t="s">
        <v>61</v>
      </c>
      <c r="B23" s="6">
        <v>1304</v>
      </c>
      <c r="C23" s="15">
        <v>45911</v>
      </c>
      <c r="D23" s="16" t="s">
        <v>21</v>
      </c>
      <c r="E23" s="16" t="s">
        <v>42</v>
      </c>
      <c r="F23" s="17">
        <v>53738.74</v>
      </c>
      <c r="G23" s="17">
        <v>53738.74</v>
      </c>
      <c r="H23" s="5">
        <f t="shared" si="0"/>
        <v>0</v>
      </c>
      <c r="I23" s="7" t="s">
        <v>62</v>
      </c>
      <c r="J23" s="6" t="s">
        <v>16</v>
      </c>
    </row>
    <row r="24" spans="1:10" ht="45" x14ac:dyDescent="0.25">
      <c r="A24" s="6" t="s">
        <v>55</v>
      </c>
      <c r="B24" s="6">
        <v>1308</v>
      </c>
      <c r="C24" s="15">
        <v>45908</v>
      </c>
      <c r="D24" s="16" t="s">
        <v>14</v>
      </c>
      <c r="E24" s="16" t="s">
        <v>43</v>
      </c>
      <c r="F24" s="17">
        <v>11701.84</v>
      </c>
      <c r="G24" s="17">
        <v>11701.84</v>
      </c>
      <c r="H24" s="5">
        <f t="shared" si="0"/>
        <v>0</v>
      </c>
      <c r="I24" s="7" t="s">
        <v>56</v>
      </c>
      <c r="J24" s="6" t="s">
        <v>16</v>
      </c>
    </row>
    <row r="25" spans="1:10" ht="30" x14ac:dyDescent="0.25">
      <c r="A25" s="6" t="s">
        <v>53</v>
      </c>
      <c r="B25" s="6">
        <v>1309</v>
      </c>
      <c r="C25" s="15">
        <v>45908</v>
      </c>
      <c r="D25" s="16" t="s">
        <v>17</v>
      </c>
      <c r="E25" s="16" t="s">
        <v>44</v>
      </c>
      <c r="F25" s="17">
        <v>21335.3</v>
      </c>
      <c r="G25" s="17">
        <v>21335.3</v>
      </c>
      <c r="H25" s="5">
        <f t="shared" si="0"/>
        <v>0</v>
      </c>
      <c r="I25" s="7" t="s">
        <v>54</v>
      </c>
      <c r="J25" s="6" t="s">
        <v>16</v>
      </c>
    </row>
    <row r="26" spans="1:10" ht="60" x14ac:dyDescent="0.25">
      <c r="A26" s="6" t="s">
        <v>57</v>
      </c>
      <c r="B26" s="6">
        <v>1312</v>
      </c>
      <c r="C26" s="15">
        <v>45910</v>
      </c>
      <c r="D26" s="16" t="s">
        <v>18</v>
      </c>
      <c r="E26" s="16" t="s">
        <v>45</v>
      </c>
      <c r="F26" s="17">
        <v>75048</v>
      </c>
      <c r="G26" s="17">
        <v>75048</v>
      </c>
      <c r="H26" s="5">
        <f t="shared" si="0"/>
        <v>0</v>
      </c>
      <c r="I26" s="7" t="s">
        <v>58</v>
      </c>
      <c r="J26" s="6" t="s">
        <v>16</v>
      </c>
    </row>
    <row r="27" spans="1:10" ht="60" x14ac:dyDescent="0.25">
      <c r="A27" s="6" t="s">
        <v>59</v>
      </c>
      <c r="B27" s="6">
        <v>1314</v>
      </c>
      <c r="C27" s="15">
        <v>45911</v>
      </c>
      <c r="D27" s="16" t="s">
        <v>19</v>
      </c>
      <c r="E27" s="16" t="s">
        <v>46</v>
      </c>
      <c r="F27" s="17">
        <v>8824.84</v>
      </c>
      <c r="G27" s="17">
        <v>8824.84</v>
      </c>
      <c r="H27" s="5">
        <f t="shared" si="0"/>
        <v>0</v>
      </c>
      <c r="I27" s="7" t="s">
        <v>60</v>
      </c>
      <c r="J27" s="6" t="s">
        <v>16</v>
      </c>
    </row>
    <row r="28" spans="1:10" ht="75" x14ac:dyDescent="0.25">
      <c r="A28" s="6" t="s">
        <v>51</v>
      </c>
      <c r="B28" s="6">
        <v>1316</v>
      </c>
      <c r="C28" s="15">
        <v>45915</v>
      </c>
      <c r="D28" s="16" t="s">
        <v>21</v>
      </c>
      <c r="E28" s="16" t="s">
        <v>47</v>
      </c>
      <c r="F28" s="17">
        <v>92000</v>
      </c>
      <c r="G28" s="17">
        <v>92000</v>
      </c>
      <c r="H28" s="5">
        <f t="shared" si="0"/>
        <v>0</v>
      </c>
      <c r="I28" s="7" t="s">
        <v>52</v>
      </c>
      <c r="J28" s="6" t="s">
        <v>16</v>
      </c>
    </row>
    <row r="29" spans="1:10" ht="75" x14ac:dyDescent="0.25">
      <c r="A29" s="6" t="s">
        <v>49</v>
      </c>
      <c r="B29" s="6">
        <v>1318</v>
      </c>
      <c r="C29" s="15">
        <v>45905</v>
      </c>
      <c r="D29" s="16" t="s">
        <v>13</v>
      </c>
      <c r="E29" s="16" t="s">
        <v>48</v>
      </c>
      <c r="F29" s="17">
        <v>69148.429999999993</v>
      </c>
      <c r="G29" s="17">
        <v>69148.429999999993</v>
      </c>
      <c r="H29" s="5">
        <f t="shared" si="0"/>
        <v>0</v>
      </c>
      <c r="I29" s="7" t="s">
        <v>50</v>
      </c>
      <c r="J29" s="6" t="s">
        <v>16</v>
      </c>
    </row>
    <row r="30" spans="1:10" x14ac:dyDescent="0.25">
      <c r="A30" s="21" t="s">
        <v>15</v>
      </c>
      <c r="B30" s="21"/>
      <c r="C30" s="21"/>
      <c r="D30" s="21"/>
      <c r="E30" s="21"/>
      <c r="F30" s="11">
        <f>SUM(F13:F29)</f>
        <v>746552.21</v>
      </c>
      <c r="G30" s="11">
        <f>SUM(G13:G29)</f>
        <v>746552.21</v>
      </c>
      <c r="H30" s="10">
        <v>0</v>
      </c>
      <c r="I30" s="9"/>
      <c r="J30" s="9"/>
    </row>
  </sheetData>
  <mergeCells count="5">
    <mergeCell ref="A8:I8"/>
    <mergeCell ref="A9:I9"/>
    <mergeCell ref="A10:I10"/>
    <mergeCell ref="A11:I11"/>
    <mergeCell ref="A30:E30"/>
  </mergeCells>
  <phoneticPr fontId="7" type="noConversion"/>
  <pageMargins left="0.70866141732283472" right="0.70866141732283472" top="0.74803149606299213" bottom="0.74803149606299213" header="0.19685039370078741" footer="0.19685039370078741"/>
  <pageSetup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2025-10-13T15:10:00Z</cp:lastPrinted>
  <dcterms:created xsi:type="dcterms:W3CDTF">2022-08-10T14:57:34Z</dcterms:created>
  <dcterms:modified xsi:type="dcterms:W3CDTF">2025-10-13T15:10:06Z</dcterms:modified>
</cp:coreProperties>
</file>