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Contabilidad\Documentos Judith\TRANSPARENCIA 2025\10-Octubre\"/>
    </mc:Choice>
  </mc:AlternateContent>
  <xr:revisionPtr revIDLastSave="0" documentId="8_{BA2E1663-548E-4497-901D-EC5F9062E5D7}" xr6:coauthVersionLast="47" xr6:coauthVersionMax="47" xr10:uidLastSave="{00000000-0000-0000-0000-000000000000}"/>
  <bookViews>
    <workbookView xWindow="-120" yWindow="-120" windowWidth="29040" windowHeight="15720" xr2:uid="{14F25E97-91C0-48C8-9AA8-E5BBBA5B11DB}"/>
  </bookViews>
  <sheets>
    <sheet name="OCTUBRE 2025" sheetId="1" r:id="rId1"/>
  </sheets>
  <definedNames>
    <definedName name="_xlnm._FilterDatabase" localSheetId="0">'OCTUBRE 2025'!$C$12:$I$55</definedName>
    <definedName name="_xlnm.Print_Area" localSheetId="0">'OCTUBRE 2025'!$A$1:$J$66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0" i="1" l="1"/>
  <c r="H41" i="1"/>
  <c r="H42" i="1"/>
  <c r="H43" i="1"/>
  <c r="H44" i="1"/>
  <c r="H45" i="1"/>
  <c r="H46" i="1"/>
  <c r="H47" i="1"/>
  <c r="H48" i="1"/>
  <c r="H49" i="1"/>
  <c r="H50" i="1"/>
  <c r="H51" i="1"/>
  <c r="H52" i="1"/>
  <c r="H21" i="1"/>
  <c r="H22" i="1"/>
  <c r="H23" i="1"/>
  <c r="H24" i="1"/>
  <c r="H25" i="1"/>
  <c r="H26" i="1"/>
  <c r="H27" i="1"/>
  <c r="H28" i="1"/>
  <c r="H29" i="1"/>
  <c r="H30" i="1"/>
  <c r="H31" i="1"/>
  <c r="H32" i="1"/>
  <c r="H33" i="1"/>
  <c r="H34" i="1"/>
  <c r="H35" i="1"/>
  <c r="H36" i="1"/>
  <c r="H37" i="1"/>
  <c r="H38" i="1"/>
  <c r="H39" i="1"/>
  <c r="H13" i="1"/>
  <c r="F56" i="1"/>
  <c r="H14" i="1" l="1"/>
  <c r="H15" i="1"/>
  <c r="H16" i="1"/>
  <c r="H17" i="1"/>
  <c r="H18" i="1"/>
  <c r="H19" i="1"/>
  <c r="H20" i="1"/>
  <c r="H53" i="1"/>
  <c r="H54" i="1"/>
  <c r="H55" i="1"/>
  <c r="G56" i="1" l="1"/>
</calcChain>
</file>

<file path=xl/sharedStrings.xml><?xml version="1.0" encoding="utf-8"?>
<sst xmlns="http://schemas.openxmlformats.org/spreadsheetml/2006/main" count="230" uniqueCount="141">
  <si>
    <t>OFICINA NACIONAL DE EVALUACION SISMICA Y VULNERABILIDAD DE INFRAESTRUCTURA Y EDIFICACIONES (ONESVIE)</t>
  </si>
  <si>
    <t xml:space="preserve">INFORME MENSUAL DE PAGOS A PROVEEDORES </t>
  </si>
  <si>
    <t>Valores en RD$</t>
  </si>
  <si>
    <t>FACTURAS NCF</t>
  </si>
  <si>
    <t>NO. LIBRAMIENTO</t>
  </si>
  <si>
    <t xml:space="preserve">FECHA </t>
  </si>
  <si>
    <t xml:space="preserve">SUPLIDOR </t>
  </si>
  <si>
    <t>Concepto</t>
  </si>
  <si>
    <t xml:space="preserve">MONTO FACTURADOS </t>
  </si>
  <si>
    <t>MONTO PAGADO</t>
  </si>
  <si>
    <t>MONTO PENDIENTE</t>
  </si>
  <si>
    <t>FECHA FIN FACTURAS</t>
  </si>
  <si>
    <t xml:space="preserve">ESTADO </t>
  </si>
  <si>
    <t>Altice Dominicana, SA</t>
  </si>
  <si>
    <t>EMPRESA DISTRIBUIDORA DE ELECTRICIDAD DEL ESTE S A</t>
  </si>
  <si>
    <t xml:space="preserve">TOTAL </t>
  </si>
  <si>
    <t>PAGADO</t>
  </si>
  <si>
    <t>Edesur Dominicana, S.A</t>
  </si>
  <si>
    <t>Auto Mecánica Gómez &amp; Asociados, SRL</t>
  </si>
  <si>
    <t>Magna Motors, SA</t>
  </si>
  <si>
    <t>Xiomari Veloz D' Lujo Fiesta, SRL</t>
  </si>
  <si>
    <t>Rising Bay Investments, SRL</t>
  </si>
  <si>
    <t>Cleaners Corp Solutions ESL, SRL</t>
  </si>
  <si>
    <t>Ramirez &amp; Mojica Envoy Pack Courier Express, SRL</t>
  </si>
  <si>
    <t>B&amp;F MERCANTIL, SRL</t>
  </si>
  <si>
    <t>PAGO FACTURA ANEXA, SEGUN ORDEN NO. ONESVIE-2025-00002, CONTRATACION SERVICIO DE LIMPIEZA DEL SEPTICO DEL BAÑO DE LA OFICINA MOVIL DE LA INSTITUCION.</t>
  </si>
  <si>
    <t>PAGO FACTURA ANEXA, SEGUN ORDEN NO. ONESVIE-2025-00035, CONTRATACION DE SERVICIOS DE CATERING.</t>
  </si>
  <si>
    <t>HECTOR ANTONIO HERRERA GUERRERO</t>
  </si>
  <si>
    <t>Blue Diamonds Engineering &amp; Services, SRL</t>
  </si>
  <si>
    <t>Flow, SRL</t>
  </si>
  <si>
    <t>Resolución Técnica Aldaso, EIRL</t>
  </si>
  <si>
    <t>Muebles y Equipos para Oficina León Gonzalez, SRL</t>
  </si>
  <si>
    <t>Viamar, SA</t>
  </si>
  <si>
    <t>Agua Cristal, SA</t>
  </si>
  <si>
    <t>Teknovate SRL</t>
  </si>
  <si>
    <t>COMPANIA DOMINICANA DE TELEFONOS C POR A</t>
  </si>
  <si>
    <t>Trilogy Dominicana, SA</t>
  </si>
  <si>
    <t>ADM GRAL DE BIENES NACIONALES</t>
  </si>
  <si>
    <t>Floristería Cáliz Flor, EIRL</t>
  </si>
  <si>
    <t>Castso Group, SRL</t>
  </si>
  <si>
    <t>R-Sosa, SRL</t>
  </si>
  <si>
    <t>Holand Trade, SRL</t>
  </si>
  <si>
    <t>EDENORTE DOMINICANA S A</t>
  </si>
  <si>
    <t>RV Diesel, SRL</t>
  </si>
  <si>
    <t>Provesol Proveedores de Soluciones, SRL</t>
  </si>
  <si>
    <t>Wendy's Muebles, SRL</t>
  </si>
  <si>
    <t>Inversiones ND &amp; Asociados, SRL</t>
  </si>
  <si>
    <t>CG Biomedical, SRL</t>
  </si>
  <si>
    <t>TECHBOX, EIRL</t>
  </si>
  <si>
    <t>CORPORACION DE ACUEDUCTO Y ALCANTARILLADO DE SANTIAGO</t>
  </si>
  <si>
    <t>PAGO FACTURA ANEXA, SEGUN CONTRATO NO. BS-0007542-2020, ALQUILER LOCAL REGIONAL LA ROMANA, CORRESPONDIENTE AL MES DE JUNIO DEL AÑO 2025.</t>
  </si>
  <si>
    <t>PAGO FACTURA ANEXA, SEGUN CONTRATO NO. BS-0004899-2025, ALQUILER DE LOCAL REGIONAL SAN PEDRO DE MACORIS, CORRESPONDIENTE AL MES DE AGOSTO DE 2025, ORDEN DE COMPRA NO. ONESVIE-2025-00025.</t>
  </si>
  <si>
    <t>PAGO FACTURA ANEXA, SEGUN ORDEN NO. ONESVIE-2025-00094, POR CONCEPTO DE ADQUISICION DE MOBILIARIOS PARA DIFERENTES AREAS DE LA ONESVIE.</t>
  </si>
  <si>
    <t>PAGO FACTURA ANEXA, SEGUN ORDEN NO. ONESVIE-2025-00089, CONTRATACION DE SERVICIOS DE MANTENIMIENTO DE TRES (3) PLANTAS ELECTRICAS EN EL LABORATORIO DE LA ONESVIE.</t>
  </si>
  <si>
    <t>PAGO FACTURA ANEXA NO. ONESVIE-2025-00093, ADQUISICION DE MOBILIARIOS PARA DIFERENTES AREAS DE ONESVIE.</t>
  </si>
  <si>
    <t>PAGO FACTURA ANEXA, NO. ONESVIE-2024-00142, POR SERVICIOS DE MANTENIMIENTO DE VEHICULOS DE LA INSTITUCION.</t>
  </si>
  <si>
    <t>PAGO FACTURAS ANEXAS, SEGUN ORDEN NO. ONESVIE-2025-00020, POR COMPRA DE AGUA MINERAL PARA CONSUMO HUMANO.</t>
  </si>
  <si>
    <t>PAGO FACTURA ANEXA, SEGUN ORDEN NO. ONESVIE-2025-00087, ADQUISICION DE LICENCIAS DE SOFTWARE (ADOBE CREATIVE CLOUD).</t>
  </si>
  <si>
    <t>PAGO FACTURA ANEXA, SEGUN ORDEN NO. ONESVIE-2025-00011, POR CONCEPTO DE CONTRATACION DE SERVICIOS Y REPARACIONES DE VEHICULOS DE LA INSTITUCION.</t>
  </si>
  <si>
    <t>PAGO FACTURAS ANEXAS, POR SERVICIOS TELEFONICOS, FLOTA E INTERNET CORRESPONDIENTE AL MES DE SEPTIEMBRE DEL AÑO 2025.</t>
  </si>
  <si>
    <t>PAGO SERVICIO DE INTERNET, CORRESPONDIENTE AL MES DE SEPTIEMBRE DEL AÑO 2025.</t>
  </si>
  <si>
    <t>PAGO FACTURA ANEXA, CORRESPONDIENTE AL MANTENIMIENTO DEL LOCAL 3, 1ER NIVEL DEL EDIF. JUAN PABLO DUARTE, EN BARAHONA, DONDE OPERA LA REGIONAL SUR DE LA ONESVIE, ESTE PAGO CORRESP. AL PERÍODO COMPRENDIDO ENTRE NOVIEMBRE DE 2024 Y MAYO DE 2025.</t>
  </si>
  <si>
    <t>PAGO FACTURA ANEXA, SEGUN ORDEN NO. ONESVIE-2025-00102, POR ADQUISICION DE CEMENTOS PARA EL LABORATORIO ESTRUCTURAL DE LA ONESVIE.</t>
  </si>
  <si>
    <t>PAGO FACTURA ANEXA, SEGUN ORDEN NO. ONESVIE-2025-00070 POR ADQUISICION DE PRODUCTOS FORESTALES.</t>
  </si>
  <si>
    <t>PAGO FACTURA ANEXA, SEGUN ORDEN NO. ONESVIE-2025-00073, POR CONTRATACION DE SERVICIOS DE MANTENIMIENTO PREVENTIVO Y CORRECTIVO DEL SISTEMA DE AIRES ACONDICIONADOS DE LA SEDE CENTRAL Y REGIONALES.</t>
  </si>
  <si>
    <t>PAGO FACTURA ANEXA, SEGUN ORDEN NO. ONESVIE-2025-00007, POR SERVICIOS DE MANTENIMIENTO PREVENTIVO Y CORRECTIVO DEL SISTEMA DE AIRES ACONDICIONADOS DE LA INSTITUCION.</t>
  </si>
  <si>
    <t>PAGO FACTURA ANEXA, SEGUN ORDEN NO. BS-0003049-2025, ALQUILER FURGON DE OFICINA, CORRESPONDIENTE AL MES DE SEPTIEMBRE DEL 2025, SEGUN ORDEN DE COMPRA NO. ONESVIE-2025-00010.</t>
  </si>
  <si>
    <t>PAGO FACTURA ANEXA, SEGUN ORDEN NO. ONESVIE-2025-00082, POR ADQUISICION DE PINTURAS Y MATERIALES (PINTURA SEMIGLOSS, PINTURA ACRILICA Y MOTA BYP OFAG34).</t>
  </si>
  <si>
    <t>PAGO ENERGIA ELECTRICA DE LA REGIONAL ESTE SAN PEDRO DE MACORIS, CORRESPONDIENTE AL MES DE SEPTIEMBRE DEL AÑO 2025.</t>
  </si>
  <si>
    <t>PAGO FACTURA ANEXA, SEGUN ORDEN NO. ONESVIE-2025-00069, POR SERVICIO DE ALQUILER LOCAL REGIONAL NORTE PUERTO PLATA, CORRESPONDIENTE AL MES DE OCTUBRE 2025, CONTRATO NO. BS-0008588-2025.</t>
  </si>
  <si>
    <t>PAGO SERVICIO DE INTERNET EN LA SEDE CENTRAL Y EN LAS REGIONALES DE PUERTO PLATA, SANTIAGO, BARAHONA Y SAN PEDRO DE MACORIS, CORRESPONDIENTE AL MES DE SEPTIEMBRE DEL AÑO 2025.</t>
  </si>
  <si>
    <t>PAGO FACTURA ANEXA, SEGUN ORDEN NO. ONESVIE-2025-00091, POR ADQUISICION DE MOBILIARIOS PARA DIFERENTES AREAS DE LA ONESVIE.</t>
  </si>
  <si>
    <t>PAGO FACTURAS ANEXAS, POR CONCEPTO DE ELECTRICIDAD DE LA REGIONAL DE PUERTO PLATA, CORRESPONDIENTE A LOS MESES DE AGOSTO, SEPTIEMBRE Y OCTUBRE 2025.</t>
  </si>
  <si>
    <t>PAGO ENERGIA ELECTRICA DE LA SEDE CENTRAL DE LA ONESVIE, CORRESPONDIENTE AL MES DE SEPTIEMBRE DEL AÑO 2025.</t>
  </si>
  <si>
    <t>PAGO FACTURA ANEXA, SEGUN ORDEN NO. ONESVIE-2025-000020, POR COMPRA DE AGUA MINERAL PARA CONSUMO HUMANO.</t>
  </si>
  <si>
    <t>PAGO FACTURA ANEXA, SEGUN ORDEN NO. ONESVIE-2024-00143, CONTRATACIONES DE SERVICIOS DE MANTENIMIENTO Y REPARACIONES DE VEHICULO PLACA NO. G722508.</t>
  </si>
  <si>
    <t>PAGO FACTURA ANEXA, SEGUN CONTRATO NO. BS-0002936-2025, POR COMPRA DE TICKETS DE COMBUSTIBLES.</t>
  </si>
  <si>
    <t>PAGO FACTURA ANEXA, SEGUN ORDEN NO. ONESVIE-2025-00111, ADQUISICION DE EQUIPOS INFORMATICOS.</t>
  </si>
  <si>
    <t>PAGO FACTURA ANEXA, SEGUN ORDEN NO. ONESVIE-2025-00100, ADQUISICION DE ELECTRODOMESTICOS.</t>
  </si>
  <si>
    <t>PAGO FACTURA ANEXA, SEGUN ORDEN NO. ONESVIE-2025-00103, ADQUISICION DE BATERIA PARA LAPTOP.</t>
  </si>
  <si>
    <t>PAGO FACTURA ANEXA, SEGUN CONTRATO NO. BS-0004899-2025, ALQUILER DE LOCAL REGIONAL SAN PEDRO DE MACORIS, CORRESPONDIENTE AL MES DE SEPTIEMBRE DE 2025, ORDEN DE COMPRA NO. ONESVIE-2025-00025.</t>
  </si>
  <si>
    <t>PAGO FACTURA ANEXA, SEGUN CONTRATO NO. BS-0003049-2025, ALQUILER FURGON DE OFICINA, CORRESPONDIENTE AL MES DE OCTUBRE DEL 2025, SEGUN ORDEN DE COMPRA NO. ONESVIE-2025-00010.</t>
  </si>
  <si>
    <t>PAGO FACTURA ANEXA, SEGUN ORDEN NO. ONESVIE-2025-00101, ADQUISICION DE INSUMOS COMESTIBLES PARA USO INSTITUCIONAL.</t>
  </si>
  <si>
    <t>PAGO FACTURA ANEXA, SEGUN ORDEN NO. ONESVIE-2025-00035, CONTRATACION DE SERVICIOS DE CATERING</t>
  </si>
  <si>
    <t>PAGO FACTURA ANEXA, SEGUN ORDEN NO. ONESVIE-2025-00079, CONTRATACION DE SERVICIOS DE MANTENIMIENTO Y REPARACIONES DE VEHICULOS DE LA INSTUTUCION.</t>
  </si>
  <si>
    <t>PAGO FACTURA ANEXA, SEGUN ORDEN NO. ONESVIE-2025-00104, ADQUISICION DE CINTA DE TRANFERENCIA PARA IMPRESORA.</t>
  </si>
  <si>
    <t>PAGO FACTURA ANEXA, SEGUN ORDEN NO. ONESVIE-2025-00109, ADQUISICION DE EQUIPOS INFORMATICOS.</t>
  </si>
  <si>
    <t>PAGO SERVICIO DE INTERNET, CORRESPONDIENTE AL MES DE OCTUBRE DEL AÑO 2025.</t>
  </si>
  <si>
    <t>PAGO FACTURA ANEXA, POR SERVICIOS TELEFONICOS, FLOTA E INTERNET CORRESPONDIENTE AL MES DE OCTUBRE DEL AÑO 2025.</t>
  </si>
  <si>
    <t>PAGO FACTURA ANEXA, SEGUN ORDEN NO. ONESVIE-2025-00020, POR COMPRA DE AGUA MINERAL PARA CONSUMO HUMANO.</t>
  </si>
  <si>
    <t>PAGO FACTURA ANEXA, POR SERVICIO DE AGUA POTABLE EN LA REGIONAL NORTE EN SANTIAGO, CORRESPONDIENTE AL MES DE SEPTIEMBRE DEL AÑO 2025.</t>
  </si>
  <si>
    <t>Correspondiente al Mes de Octubre 2025</t>
  </si>
  <si>
    <t>B1500000172</t>
  </si>
  <si>
    <t>30/06/2025</t>
  </si>
  <si>
    <t>B1500000053</t>
  </si>
  <si>
    <t>31/12/2026</t>
  </si>
  <si>
    <t>E450000000083</t>
  </si>
  <si>
    <t>B1500000410</t>
  </si>
  <si>
    <t>31/12/2025</t>
  </si>
  <si>
    <t>B1500001511</t>
  </si>
  <si>
    <t>E450000007266 Y E450000007267</t>
  </si>
  <si>
    <t>E450000000201 Y E450000000202</t>
  </si>
  <si>
    <t>21/10/2025</t>
  </si>
  <si>
    <t>B1500053278, B1500053279 Y B1500061145</t>
  </si>
  <si>
    <t>B1500000017</t>
  </si>
  <si>
    <t>B1500003748</t>
  </si>
  <si>
    <t>E450000089666, E450000090566, E450000090567 Y E450000089666,E450000090568</t>
  </si>
  <si>
    <t>B1500003691</t>
  </si>
  <si>
    <t>B1500000106</t>
  </si>
  <si>
    <t>B1500001249</t>
  </si>
  <si>
    <t>B1500000955</t>
  </si>
  <si>
    <t>30/10/2025</t>
  </si>
  <si>
    <t>B1500000086</t>
  </si>
  <si>
    <t>B1500000085</t>
  </si>
  <si>
    <t>B1500000063</t>
  </si>
  <si>
    <t>B1500000275</t>
  </si>
  <si>
    <t>E450000000196</t>
  </si>
  <si>
    <t>E450000050086</t>
  </si>
  <si>
    <t>18/10/2025</t>
  </si>
  <si>
    <t>B1500000285</t>
  </si>
  <si>
    <t>E450000018491,E450000018508 Y E450000018580</t>
  </si>
  <si>
    <t>B1500000006</t>
  </si>
  <si>
    <t>E450000066914</t>
  </si>
  <si>
    <t>E450000064864</t>
  </si>
  <si>
    <t>B1500053282 Y B1500053283</t>
  </si>
  <si>
    <t>E450000001999</t>
  </si>
  <si>
    <t>B1500000936</t>
  </si>
  <si>
    <t>B1500001690</t>
  </si>
  <si>
    <t>B1500000753</t>
  </si>
  <si>
    <t>E450000000220</t>
  </si>
  <si>
    <t>B1500000054</t>
  </si>
  <si>
    <t>B1500000276</t>
  </si>
  <si>
    <t>B1500002529</t>
  </si>
  <si>
    <t>E450000000222 Y E450000000223</t>
  </si>
  <si>
    <t>B1500003820</t>
  </si>
  <si>
    <t>B1500000223</t>
  </si>
  <si>
    <t>B1500000183</t>
  </si>
  <si>
    <t>B1500003723</t>
  </si>
  <si>
    <t>E450000092216, E450000093131, E450000093132 Y , E450000093133</t>
  </si>
  <si>
    <t>B1500053285</t>
  </si>
  <si>
    <t>B1500040388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</si>
</sst>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indexed="8"/>
      <name val="Calibri"/>
      <family val="2"/>
      <scheme val="minor"/>
    </font>
    <font>
      <sz val="11"/>
      <color indexed="8"/>
      <name val="Calibri"/>
      <family val="2"/>
      <scheme val="minor"/>
    </font>
    <font>
      <b/>
      <sz val="14"/>
      <color indexed="8"/>
      <name val="Calibri"/>
      <family val="2"/>
      <scheme val="minor"/>
    </font>
    <font>
      <b/>
      <i/>
      <sz val="11"/>
      <color rgb="FF000000"/>
      <name val="Calibri"/>
      <family val="2"/>
      <scheme val="minor"/>
    </font>
    <font>
      <b/>
      <i/>
      <sz val="11"/>
      <color indexed="8"/>
      <name val="Calibri"/>
      <family val="2"/>
      <scheme val="minor"/>
    </font>
    <font>
      <sz val="11"/>
      <color indexed="8"/>
      <name val="Calibri"/>
      <family val="2"/>
    </font>
    <font>
      <b/>
      <sz val="11"/>
      <color indexed="8"/>
      <name val="Calibri"/>
      <family val="2"/>
      <scheme val="minor"/>
    </font>
    <font>
      <sz val="8"/>
      <name val="Calibri"/>
      <family val="2"/>
      <scheme val="minor"/>
    </font>
    <font>
      <b/>
      <sz val="11"/>
      <color indexed="9"/>
      <name val="Calibri"/>
      <family val="2"/>
    </font>
  </fonts>
  <fills count="4">
    <fill>
      <patternFill patternType="none"/>
    </fill>
    <fill>
      <patternFill patternType="gray125"/>
    </fill>
    <fill>
      <patternFill patternType="solid">
        <fgColor theme="8" tint="-0.249977111117893"/>
        <bgColor indexed="64"/>
      </patternFill>
    </fill>
    <fill>
      <patternFill patternType="solid">
        <fgColor theme="4" tint="0.59999389629810485"/>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0" xfId="0" applyAlignment="1">
      <alignment horizontal="center"/>
    </xf>
    <xf numFmtId="164" fontId="0" fillId="0" borderId="0" xfId="1" applyFont="1" applyAlignment="1">
      <alignment horizontal="center"/>
    </xf>
    <xf numFmtId="164" fontId="0" fillId="0" borderId="0" xfId="1" applyFont="1"/>
    <xf numFmtId="164" fontId="5" fillId="0" borderId="2" xfId="1" applyFont="1" applyBorder="1" applyAlignment="1">
      <alignment horizontal="right"/>
    </xf>
    <xf numFmtId="0" fontId="0" fillId="0" borderId="2" xfId="0" applyBorder="1"/>
    <xf numFmtId="49" fontId="5" fillId="0" borderId="2" xfId="0" applyNumberFormat="1" applyFont="1" applyBorder="1" applyAlignment="1">
      <alignment horizontal="center"/>
    </xf>
    <xf numFmtId="0" fontId="0" fillId="0" borderId="0" xfId="0" applyAlignment="1">
      <alignment horizontal="center" wrapText="1"/>
    </xf>
    <xf numFmtId="0" fontId="0" fillId="3" borderId="0" xfId="0" applyFill="1"/>
    <xf numFmtId="164" fontId="0" fillId="3" borderId="0" xfId="1" applyFont="1" applyFill="1"/>
    <xf numFmtId="164" fontId="6" fillId="3" borderId="0" xfId="1" applyFont="1" applyFill="1" applyAlignment="1">
      <alignment horizontal="center"/>
    </xf>
    <xf numFmtId="0" fontId="8" fillId="2" borderId="1" xfId="0" applyFont="1" applyFill="1" applyBorder="1" applyAlignment="1">
      <alignment horizontal="center" wrapText="1"/>
    </xf>
    <xf numFmtId="164" fontId="8" fillId="2" borderId="1" xfId="1" applyFont="1" applyFill="1" applyBorder="1" applyAlignment="1">
      <alignment horizontal="center" wrapText="1"/>
    </xf>
    <xf numFmtId="0" fontId="8" fillId="2" borderId="2" xfId="0" applyFont="1" applyFill="1" applyBorder="1" applyAlignment="1">
      <alignment horizontal="center" wrapText="1"/>
    </xf>
    <xf numFmtId="14" fontId="0" fillId="0" borderId="2" xfId="0" applyNumberFormat="1" applyBorder="1"/>
    <xf numFmtId="0" fontId="0" fillId="0" borderId="2" xfId="0" applyBorder="1" applyAlignment="1">
      <alignment wrapText="1"/>
    </xf>
    <xf numFmtId="164" fontId="0" fillId="0" borderId="2" xfId="1" applyFont="1" applyBorder="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6" fillId="3" borderId="0" xfId="0" applyFont="1" applyFill="1" applyAlignment="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1276350</xdr:colOff>
      <xdr:row>1</xdr:row>
      <xdr:rowOff>66675</xdr:rowOff>
    </xdr:from>
    <xdr:to>
      <xdr:col>5</xdr:col>
      <xdr:colOff>346201</xdr:colOff>
      <xdr:row>6</xdr:row>
      <xdr:rowOff>66675</xdr:rowOff>
    </xdr:to>
    <xdr:pic>
      <xdr:nvPicPr>
        <xdr:cNvPr id="2" name="Imagen 1">
          <a:extLst>
            <a:ext uri="{FF2B5EF4-FFF2-40B4-BE49-F238E27FC236}">
              <a16:creationId xmlns:a16="http://schemas.microsoft.com/office/drawing/2014/main" id="{CD46EBC2-2C3C-4262-A18A-C1A16DA8CB94}"/>
            </a:ext>
          </a:extLst>
        </xdr:cNvPr>
        <xdr:cNvPicPr>
          <a:picLocks noChangeAspect="1"/>
        </xdr:cNvPicPr>
      </xdr:nvPicPr>
      <xdr:blipFill>
        <a:blip xmlns:r="http://schemas.openxmlformats.org/officeDocument/2006/relationships" r:embed="rId1"/>
        <a:stretch>
          <a:fillRect/>
        </a:stretch>
      </xdr:blipFill>
      <xdr:spPr>
        <a:xfrm>
          <a:off x="9185910" y="249555"/>
          <a:ext cx="2672715" cy="914400"/>
        </a:xfrm>
        <a:prstGeom prst="rect">
          <a:avLst/>
        </a:prstGeom>
      </xdr:spPr>
    </xdr:pic>
    <xdr:clientData/>
  </xdr:twoCellAnchor>
  <xdr:twoCellAnchor editAs="oneCell">
    <xdr:from>
      <xdr:col>3</xdr:col>
      <xdr:colOff>619125</xdr:colOff>
      <xdr:row>0</xdr:row>
      <xdr:rowOff>57150</xdr:rowOff>
    </xdr:from>
    <xdr:to>
      <xdr:col>3</xdr:col>
      <xdr:colOff>2743732</xdr:colOff>
      <xdr:row>7</xdr:row>
      <xdr:rowOff>19050</xdr:rowOff>
    </xdr:to>
    <xdr:pic>
      <xdr:nvPicPr>
        <xdr:cNvPr id="3" name="Imagen 2">
          <a:extLst>
            <a:ext uri="{FF2B5EF4-FFF2-40B4-BE49-F238E27FC236}">
              <a16:creationId xmlns:a16="http://schemas.microsoft.com/office/drawing/2014/main" id="{B889F158-F527-4904-8D7C-B17BCD49201A}"/>
            </a:ext>
          </a:extLst>
        </xdr:cNvPr>
        <xdr:cNvPicPr>
          <a:picLocks noChangeAspect="1"/>
        </xdr:cNvPicPr>
      </xdr:nvPicPr>
      <xdr:blipFill>
        <a:blip xmlns:r="http://schemas.openxmlformats.org/officeDocument/2006/relationships" r:embed="rId2"/>
        <a:stretch>
          <a:fillRect/>
        </a:stretch>
      </xdr:blipFill>
      <xdr:spPr>
        <a:xfrm>
          <a:off x="5236845" y="57150"/>
          <a:ext cx="2124607" cy="1242060"/>
        </a:xfrm>
        <a:prstGeom prst="rect">
          <a:avLst/>
        </a:prstGeom>
      </xdr:spPr>
    </xdr:pic>
    <xdr:clientData/>
  </xdr:twoCellAnchor>
  <xdr:twoCellAnchor editAs="oneCell">
    <xdr:from>
      <xdr:col>4</xdr:col>
      <xdr:colOff>1156799</xdr:colOff>
      <xdr:row>0</xdr:row>
      <xdr:rowOff>142875</xdr:rowOff>
    </xdr:from>
    <xdr:to>
      <xdr:col>4</xdr:col>
      <xdr:colOff>1343024</xdr:colOff>
      <xdr:row>7</xdr:row>
      <xdr:rowOff>123291</xdr:rowOff>
    </xdr:to>
    <xdr:pic>
      <xdr:nvPicPr>
        <xdr:cNvPr id="4" name="Imagen 3">
          <a:extLst>
            <a:ext uri="{FF2B5EF4-FFF2-40B4-BE49-F238E27FC236}">
              <a16:creationId xmlns:a16="http://schemas.microsoft.com/office/drawing/2014/main" id="{B7A1B99F-1C91-496F-AED4-4559AB122AF2}"/>
            </a:ext>
          </a:extLst>
        </xdr:cNvPr>
        <xdr:cNvPicPr>
          <a:picLocks noChangeAspect="1"/>
        </xdr:cNvPicPr>
      </xdr:nvPicPr>
      <xdr:blipFill>
        <a:blip xmlns:r="http://schemas.openxmlformats.org/officeDocument/2006/relationships" r:embed="rId3"/>
        <a:stretch>
          <a:fillRect/>
        </a:stretch>
      </xdr:blipFill>
      <xdr:spPr>
        <a:xfrm>
          <a:off x="9066359" y="142875"/>
          <a:ext cx="186225" cy="1260576"/>
        </a:xfrm>
        <a:prstGeom prst="rect">
          <a:avLst/>
        </a:prstGeom>
      </xdr:spPr>
    </xdr:pic>
    <xdr:clientData/>
  </xdr:twoCellAnchor>
  <xdr:twoCellAnchor editAs="oneCell">
    <xdr:from>
      <xdr:col>3</xdr:col>
      <xdr:colOff>0</xdr:colOff>
      <xdr:row>56</xdr:row>
      <xdr:rowOff>0</xdr:rowOff>
    </xdr:from>
    <xdr:to>
      <xdr:col>6</xdr:col>
      <xdr:colOff>11206</xdr:colOff>
      <xdr:row>64</xdr:row>
      <xdr:rowOff>97064</xdr:rowOff>
    </xdr:to>
    <xdr:pic>
      <xdr:nvPicPr>
        <xdr:cNvPr id="14" name="Imagen 13">
          <a:extLst>
            <a:ext uri="{FF2B5EF4-FFF2-40B4-BE49-F238E27FC236}">
              <a16:creationId xmlns:a16="http://schemas.microsoft.com/office/drawing/2014/main" id="{D963C305-43AF-4F9D-8136-C5706A4CDE84}"/>
            </a:ext>
          </a:extLst>
        </xdr:cNvPr>
        <xdr:cNvPicPr>
          <a:picLocks noChangeAspect="1"/>
        </xdr:cNvPicPr>
      </xdr:nvPicPr>
      <xdr:blipFill>
        <a:blip xmlns:r="http://schemas.openxmlformats.org/officeDocument/2006/relationships" r:embed="rId4"/>
        <a:stretch>
          <a:fillRect/>
        </a:stretch>
      </xdr:blipFill>
      <xdr:spPr>
        <a:xfrm>
          <a:off x="5334000" y="30995471"/>
          <a:ext cx="8796618" cy="16210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D115-D35E-4B08-A28F-F98AC9D60239}">
  <sheetPr>
    <tabColor rgb="FFFFFF00"/>
  </sheetPr>
  <dimension ref="A8:J104"/>
  <sheetViews>
    <sheetView tabSelected="1" zoomScale="85" zoomScaleNormal="85" zoomScaleSheetLayoutView="89" workbookViewId="0">
      <selection activeCell="D46" sqref="D46"/>
    </sheetView>
  </sheetViews>
  <sheetFormatPr defaultColWidth="9.140625" defaultRowHeight="15" x14ac:dyDescent="0.25"/>
  <cols>
    <col min="1" max="1" width="46.28515625" style="1" customWidth="1"/>
    <col min="2" max="2" width="13.28515625" style="8" customWidth="1"/>
    <col min="3" max="3" width="20.42578125" style="2" customWidth="1"/>
    <col min="4" max="4" width="57.140625" style="2" customWidth="1"/>
    <col min="5" max="5" width="52.5703125" customWidth="1"/>
    <col min="6" max="6" width="22" style="3" bestFit="1" customWidth="1"/>
    <col min="7" max="7" width="22" style="2" customWidth="1"/>
    <col min="8" max="8" width="15.28515625" style="4" bestFit="1" customWidth="1"/>
    <col min="9" max="9" width="16.7109375" bestFit="1" customWidth="1"/>
    <col min="10" max="10" width="14.42578125" bestFit="1" customWidth="1"/>
    <col min="11" max="11" width="12.28515625" customWidth="1"/>
  </cols>
  <sheetData>
    <row r="8" spans="1:10" ht="18.75" x14ac:dyDescent="0.3">
      <c r="A8" s="18" t="s">
        <v>0</v>
      </c>
      <c r="B8" s="18"/>
      <c r="C8" s="18"/>
      <c r="D8" s="18"/>
      <c r="E8" s="18"/>
      <c r="F8" s="18"/>
      <c r="G8" s="18"/>
      <c r="H8" s="18"/>
      <c r="I8" s="18"/>
    </row>
    <row r="9" spans="1:10" ht="18.75" x14ac:dyDescent="0.3">
      <c r="A9" s="18" t="s">
        <v>1</v>
      </c>
      <c r="B9" s="18"/>
      <c r="C9" s="18"/>
      <c r="D9" s="18"/>
      <c r="E9" s="18"/>
      <c r="F9" s="18"/>
      <c r="G9" s="18"/>
      <c r="H9" s="18"/>
      <c r="I9" s="18"/>
    </row>
    <row r="10" spans="1:10" x14ac:dyDescent="0.25">
      <c r="A10" s="19" t="s">
        <v>91</v>
      </c>
      <c r="B10" s="19"/>
      <c r="C10" s="20"/>
      <c r="D10" s="20"/>
      <c r="E10" s="20"/>
      <c r="F10" s="20"/>
      <c r="G10" s="20"/>
      <c r="H10" s="20"/>
      <c r="I10" s="20"/>
    </row>
    <row r="11" spans="1:10" x14ac:dyDescent="0.25">
      <c r="A11" s="20" t="s">
        <v>2</v>
      </c>
      <c r="B11" s="20"/>
      <c r="C11" s="20"/>
      <c r="D11" s="20"/>
      <c r="E11" s="20"/>
      <c r="F11" s="20"/>
      <c r="G11" s="20"/>
      <c r="H11" s="20"/>
      <c r="I11" s="20"/>
    </row>
    <row r="12" spans="1:10" ht="34.5" customHeight="1" x14ac:dyDescent="0.25">
      <c r="A12" s="12" t="s">
        <v>3</v>
      </c>
      <c r="B12" s="12" t="s">
        <v>4</v>
      </c>
      <c r="C12" s="12" t="s">
        <v>5</v>
      </c>
      <c r="D12" s="12" t="s">
        <v>6</v>
      </c>
      <c r="E12" s="12" t="s">
        <v>7</v>
      </c>
      <c r="F12" s="13" t="s">
        <v>8</v>
      </c>
      <c r="G12" s="12" t="s">
        <v>9</v>
      </c>
      <c r="H12" s="12" t="s">
        <v>10</v>
      </c>
      <c r="I12" s="12" t="s">
        <v>11</v>
      </c>
      <c r="J12" s="14" t="s">
        <v>12</v>
      </c>
    </row>
    <row r="13" spans="1:10" ht="45" x14ac:dyDescent="0.25">
      <c r="A13" s="6" t="s">
        <v>92</v>
      </c>
      <c r="B13" s="6">
        <v>1366</v>
      </c>
      <c r="C13" s="15">
        <v>45932</v>
      </c>
      <c r="D13" s="6" t="s">
        <v>27</v>
      </c>
      <c r="E13" s="16" t="s">
        <v>50</v>
      </c>
      <c r="F13" s="17">
        <v>170306.43</v>
      </c>
      <c r="G13" s="17">
        <v>170306.43</v>
      </c>
      <c r="H13" s="5">
        <f>+F13-G13</f>
        <v>0</v>
      </c>
      <c r="I13" s="7" t="s">
        <v>93</v>
      </c>
      <c r="J13" s="6" t="s">
        <v>16</v>
      </c>
    </row>
    <row r="14" spans="1:10" ht="75" x14ac:dyDescent="0.25">
      <c r="A14" s="6" t="s">
        <v>94</v>
      </c>
      <c r="B14" s="6">
        <v>1389</v>
      </c>
      <c r="C14" s="15">
        <v>45937</v>
      </c>
      <c r="D14" s="6" t="s">
        <v>28</v>
      </c>
      <c r="E14" s="16" t="s">
        <v>51</v>
      </c>
      <c r="F14" s="17">
        <v>118000</v>
      </c>
      <c r="G14" s="17">
        <v>118000</v>
      </c>
      <c r="H14" s="5">
        <f t="shared" ref="H14:H55" si="0">+F14-G14</f>
        <v>0</v>
      </c>
      <c r="I14" s="7" t="s">
        <v>95</v>
      </c>
      <c r="J14" s="6" t="s">
        <v>16</v>
      </c>
    </row>
    <row r="15" spans="1:10" ht="45" x14ac:dyDescent="0.25">
      <c r="A15" s="6" t="s">
        <v>96</v>
      </c>
      <c r="B15" s="6">
        <v>1391</v>
      </c>
      <c r="C15" s="15">
        <v>45933</v>
      </c>
      <c r="D15" s="6" t="s">
        <v>29</v>
      </c>
      <c r="E15" s="16" t="s">
        <v>52</v>
      </c>
      <c r="F15" s="17">
        <v>232594.64</v>
      </c>
      <c r="G15" s="17">
        <v>232594.64</v>
      </c>
      <c r="H15" s="5">
        <f t="shared" si="0"/>
        <v>0</v>
      </c>
      <c r="I15" s="7" t="s">
        <v>95</v>
      </c>
      <c r="J15" s="6" t="s">
        <v>16</v>
      </c>
    </row>
    <row r="16" spans="1:10" ht="60" x14ac:dyDescent="0.25">
      <c r="A16" s="6" t="s">
        <v>97</v>
      </c>
      <c r="B16" s="6">
        <v>1395</v>
      </c>
      <c r="C16" s="15">
        <v>45933</v>
      </c>
      <c r="D16" s="6" t="s">
        <v>30</v>
      </c>
      <c r="E16" s="16" t="s">
        <v>53</v>
      </c>
      <c r="F16" s="17">
        <v>77880</v>
      </c>
      <c r="G16" s="17">
        <v>77880</v>
      </c>
      <c r="H16" s="5">
        <f t="shared" si="0"/>
        <v>0</v>
      </c>
      <c r="I16" s="7" t="s">
        <v>95</v>
      </c>
      <c r="J16" s="6" t="s">
        <v>16</v>
      </c>
    </row>
    <row r="17" spans="1:10" ht="45" x14ac:dyDescent="0.25">
      <c r="A17" s="6" t="s">
        <v>99</v>
      </c>
      <c r="B17" s="6">
        <v>1397</v>
      </c>
      <c r="C17" s="15">
        <v>45938</v>
      </c>
      <c r="D17" s="6" t="s">
        <v>31</v>
      </c>
      <c r="E17" s="16" t="s">
        <v>54</v>
      </c>
      <c r="F17" s="17">
        <v>202204.79999999999</v>
      </c>
      <c r="G17" s="17">
        <v>202204.79999999999</v>
      </c>
      <c r="H17" s="5">
        <f t="shared" si="0"/>
        <v>0</v>
      </c>
      <c r="I17" s="7" t="s">
        <v>98</v>
      </c>
      <c r="J17" s="6" t="s">
        <v>16</v>
      </c>
    </row>
    <row r="18" spans="1:10" ht="45" x14ac:dyDescent="0.25">
      <c r="A18" s="6" t="s">
        <v>100</v>
      </c>
      <c r="B18" s="6">
        <v>1399</v>
      </c>
      <c r="C18" s="15">
        <v>45937</v>
      </c>
      <c r="D18" s="6" t="s">
        <v>32</v>
      </c>
      <c r="E18" s="16" t="s">
        <v>55</v>
      </c>
      <c r="F18" s="17">
        <v>15854.52</v>
      </c>
      <c r="G18" s="17">
        <v>15854.52</v>
      </c>
      <c r="H18" s="5">
        <f t="shared" si="0"/>
        <v>0</v>
      </c>
      <c r="I18" s="7" t="s">
        <v>95</v>
      </c>
      <c r="J18" s="6" t="s">
        <v>16</v>
      </c>
    </row>
    <row r="19" spans="1:10" ht="30" x14ac:dyDescent="0.25">
      <c r="A19" s="6" t="s">
        <v>101</v>
      </c>
      <c r="B19" s="6">
        <v>1405</v>
      </c>
      <c r="C19" s="15">
        <v>45940</v>
      </c>
      <c r="D19" s="6" t="s">
        <v>20</v>
      </c>
      <c r="E19" s="16" t="s">
        <v>26</v>
      </c>
      <c r="F19" s="17">
        <v>46315</v>
      </c>
      <c r="G19" s="17">
        <v>46315</v>
      </c>
      <c r="H19" s="5">
        <f t="shared" si="0"/>
        <v>0</v>
      </c>
      <c r="I19" s="7" t="s">
        <v>102</v>
      </c>
      <c r="J19" s="6" t="s">
        <v>16</v>
      </c>
    </row>
    <row r="20" spans="1:10" ht="45" x14ac:dyDescent="0.25">
      <c r="A20" s="6" t="s">
        <v>103</v>
      </c>
      <c r="B20" s="6">
        <v>1407</v>
      </c>
      <c r="C20" s="15">
        <v>45936</v>
      </c>
      <c r="D20" s="6" t="s">
        <v>33</v>
      </c>
      <c r="E20" s="16" t="s">
        <v>56</v>
      </c>
      <c r="F20" s="17">
        <v>9070</v>
      </c>
      <c r="G20" s="17">
        <v>9070</v>
      </c>
      <c r="H20" s="5">
        <f t="shared" si="0"/>
        <v>0</v>
      </c>
      <c r="I20" s="7" t="s">
        <v>98</v>
      </c>
      <c r="J20" s="6" t="s">
        <v>16</v>
      </c>
    </row>
    <row r="21" spans="1:10" ht="45" x14ac:dyDescent="0.25">
      <c r="A21" s="6" t="s">
        <v>104</v>
      </c>
      <c r="B21" s="6">
        <v>1411</v>
      </c>
      <c r="C21" s="15">
        <v>45936</v>
      </c>
      <c r="D21" s="6" t="s">
        <v>34</v>
      </c>
      <c r="E21" s="16" t="s">
        <v>57</v>
      </c>
      <c r="F21" s="17">
        <v>38700.76</v>
      </c>
      <c r="G21" s="17">
        <v>38700.76</v>
      </c>
      <c r="H21" s="5">
        <f t="shared" si="0"/>
        <v>0</v>
      </c>
      <c r="I21" s="7" t="s">
        <v>98</v>
      </c>
      <c r="J21" s="6" t="s">
        <v>16</v>
      </c>
    </row>
    <row r="22" spans="1:10" ht="60" x14ac:dyDescent="0.25">
      <c r="A22" s="6" t="s">
        <v>105</v>
      </c>
      <c r="B22" s="6">
        <v>1413</v>
      </c>
      <c r="C22" s="15">
        <v>45938</v>
      </c>
      <c r="D22" s="6" t="s">
        <v>18</v>
      </c>
      <c r="E22" s="16" t="s">
        <v>58</v>
      </c>
      <c r="F22" s="17">
        <v>8968</v>
      </c>
      <c r="G22" s="17">
        <v>8968</v>
      </c>
      <c r="H22" s="5">
        <f t="shared" si="0"/>
        <v>0</v>
      </c>
      <c r="I22" s="7" t="s">
        <v>98</v>
      </c>
      <c r="J22" s="6" t="s">
        <v>16</v>
      </c>
    </row>
    <row r="23" spans="1:10" ht="45" x14ac:dyDescent="0.25">
      <c r="A23" s="16" t="s">
        <v>106</v>
      </c>
      <c r="B23" s="6">
        <v>1428</v>
      </c>
      <c r="C23" s="15">
        <v>45936</v>
      </c>
      <c r="D23" s="6" t="s">
        <v>35</v>
      </c>
      <c r="E23" s="16" t="s">
        <v>59</v>
      </c>
      <c r="F23" s="17">
        <v>170511.9</v>
      </c>
      <c r="G23" s="17">
        <v>170511.9</v>
      </c>
      <c r="H23" s="5">
        <f t="shared" si="0"/>
        <v>0</v>
      </c>
      <c r="I23" s="7" t="s">
        <v>95</v>
      </c>
      <c r="J23" s="6" t="s">
        <v>16</v>
      </c>
    </row>
    <row r="24" spans="1:10" ht="30" x14ac:dyDescent="0.25">
      <c r="A24" s="6" t="s">
        <v>107</v>
      </c>
      <c r="B24" s="6">
        <v>1429</v>
      </c>
      <c r="C24" s="15">
        <v>45937</v>
      </c>
      <c r="D24" s="6" t="s">
        <v>36</v>
      </c>
      <c r="E24" s="16" t="s">
        <v>60</v>
      </c>
      <c r="F24" s="17">
        <v>18291.189999999999</v>
      </c>
      <c r="G24" s="17">
        <v>18291.189999999999</v>
      </c>
      <c r="H24" s="5">
        <f t="shared" si="0"/>
        <v>0</v>
      </c>
      <c r="I24" s="7" t="s">
        <v>95</v>
      </c>
      <c r="J24" s="6" t="s">
        <v>16</v>
      </c>
    </row>
    <row r="25" spans="1:10" ht="90" x14ac:dyDescent="0.25">
      <c r="A25" s="6" t="s">
        <v>108</v>
      </c>
      <c r="B25" s="6">
        <v>1430</v>
      </c>
      <c r="C25" s="15">
        <v>45938</v>
      </c>
      <c r="D25" s="6" t="s">
        <v>37</v>
      </c>
      <c r="E25" s="16" t="s">
        <v>61</v>
      </c>
      <c r="F25" s="17">
        <v>131250</v>
      </c>
      <c r="G25" s="17">
        <v>131250</v>
      </c>
      <c r="H25" s="5">
        <f t="shared" si="0"/>
        <v>0</v>
      </c>
      <c r="I25" s="7" t="s">
        <v>93</v>
      </c>
      <c r="J25" s="6" t="s">
        <v>16</v>
      </c>
    </row>
    <row r="26" spans="1:10" ht="45" x14ac:dyDescent="0.25">
      <c r="A26" s="6" t="s">
        <v>109</v>
      </c>
      <c r="B26" s="6">
        <v>1439</v>
      </c>
      <c r="C26" s="15">
        <v>45938</v>
      </c>
      <c r="D26" s="6" t="s">
        <v>24</v>
      </c>
      <c r="E26" s="16" t="s">
        <v>62</v>
      </c>
      <c r="F26" s="17">
        <v>45435.08</v>
      </c>
      <c r="G26" s="17">
        <v>45435.08</v>
      </c>
      <c r="H26" s="5">
        <f t="shared" si="0"/>
        <v>0</v>
      </c>
      <c r="I26" s="7" t="s">
        <v>95</v>
      </c>
      <c r="J26" s="6" t="s">
        <v>16</v>
      </c>
    </row>
    <row r="27" spans="1:10" ht="45" x14ac:dyDescent="0.25">
      <c r="A27" s="6" t="s">
        <v>110</v>
      </c>
      <c r="B27" s="6">
        <v>1441</v>
      </c>
      <c r="C27" s="15">
        <v>45939</v>
      </c>
      <c r="D27" s="6" t="s">
        <v>38</v>
      </c>
      <c r="E27" s="16" t="s">
        <v>63</v>
      </c>
      <c r="F27" s="17">
        <v>12000</v>
      </c>
      <c r="G27" s="17">
        <v>12000</v>
      </c>
      <c r="H27" s="5">
        <f t="shared" si="0"/>
        <v>0</v>
      </c>
      <c r="I27" s="7" t="s">
        <v>111</v>
      </c>
      <c r="J27" s="6" t="s">
        <v>16</v>
      </c>
    </row>
    <row r="28" spans="1:10" ht="75" x14ac:dyDescent="0.25">
      <c r="A28" s="6" t="s">
        <v>112</v>
      </c>
      <c r="B28" s="6">
        <v>1444</v>
      </c>
      <c r="C28" s="15">
        <v>45937</v>
      </c>
      <c r="D28" s="6" t="s">
        <v>39</v>
      </c>
      <c r="E28" s="16" t="s">
        <v>64</v>
      </c>
      <c r="F28" s="17">
        <v>28917.99</v>
      </c>
      <c r="G28" s="17">
        <v>28917.99</v>
      </c>
      <c r="H28" s="5">
        <f t="shared" si="0"/>
        <v>0</v>
      </c>
      <c r="I28" s="7" t="s">
        <v>98</v>
      </c>
      <c r="J28" s="6" t="s">
        <v>16</v>
      </c>
    </row>
    <row r="29" spans="1:10" ht="60" x14ac:dyDescent="0.25">
      <c r="A29" s="6" t="s">
        <v>113</v>
      </c>
      <c r="B29" s="6">
        <v>1445</v>
      </c>
      <c r="C29" s="15">
        <v>45937</v>
      </c>
      <c r="D29" s="6" t="s">
        <v>39</v>
      </c>
      <c r="E29" s="16" t="s">
        <v>65</v>
      </c>
      <c r="F29" s="17">
        <v>97253.51</v>
      </c>
      <c r="G29" s="17">
        <v>97253.51</v>
      </c>
      <c r="H29" s="5">
        <f t="shared" si="0"/>
        <v>0</v>
      </c>
      <c r="I29" s="7" t="s">
        <v>98</v>
      </c>
      <c r="J29" s="6" t="s">
        <v>16</v>
      </c>
    </row>
    <row r="30" spans="1:10" ht="60" x14ac:dyDescent="0.25">
      <c r="A30" s="6" t="s">
        <v>114</v>
      </c>
      <c r="B30" s="6">
        <v>1449</v>
      </c>
      <c r="C30" s="15">
        <v>45937</v>
      </c>
      <c r="D30" s="6" t="s">
        <v>22</v>
      </c>
      <c r="E30" s="16" t="s">
        <v>25</v>
      </c>
      <c r="F30" s="17">
        <v>17523</v>
      </c>
      <c r="G30" s="17">
        <v>17523</v>
      </c>
      <c r="H30" s="5">
        <f t="shared" si="0"/>
        <v>0</v>
      </c>
      <c r="I30" s="7" t="s">
        <v>95</v>
      </c>
      <c r="J30" s="6" t="s">
        <v>16</v>
      </c>
    </row>
    <row r="31" spans="1:10" ht="60" x14ac:dyDescent="0.25">
      <c r="A31" s="6" t="s">
        <v>115</v>
      </c>
      <c r="B31" s="6">
        <v>1453</v>
      </c>
      <c r="C31" s="15">
        <v>45938</v>
      </c>
      <c r="D31" s="6" t="s">
        <v>40</v>
      </c>
      <c r="E31" s="16" t="s">
        <v>66</v>
      </c>
      <c r="F31" s="17">
        <v>30000</v>
      </c>
      <c r="G31" s="17">
        <v>30000</v>
      </c>
      <c r="H31" s="5">
        <f t="shared" si="0"/>
        <v>0</v>
      </c>
      <c r="I31" s="7" t="s">
        <v>95</v>
      </c>
      <c r="J31" s="6" t="s">
        <v>16</v>
      </c>
    </row>
    <row r="32" spans="1:10" ht="60" x14ac:dyDescent="0.25">
      <c r="A32" s="6" t="s">
        <v>116</v>
      </c>
      <c r="B32" s="6">
        <v>1455</v>
      </c>
      <c r="C32" s="15">
        <v>45938</v>
      </c>
      <c r="D32" s="6" t="s">
        <v>23</v>
      </c>
      <c r="E32" s="16" t="s">
        <v>67</v>
      </c>
      <c r="F32" s="17">
        <v>58266.51</v>
      </c>
      <c r="G32" s="17">
        <v>58266.51</v>
      </c>
      <c r="H32" s="5">
        <f t="shared" si="0"/>
        <v>0</v>
      </c>
      <c r="I32" s="7" t="s">
        <v>95</v>
      </c>
      <c r="J32" s="6" t="s">
        <v>16</v>
      </c>
    </row>
    <row r="33" spans="1:10" ht="45" x14ac:dyDescent="0.25">
      <c r="A33" s="6" t="s">
        <v>117</v>
      </c>
      <c r="B33" s="6">
        <v>1460</v>
      </c>
      <c r="C33" s="15">
        <v>45937</v>
      </c>
      <c r="D33" s="6" t="s">
        <v>14</v>
      </c>
      <c r="E33" s="16" t="s">
        <v>68</v>
      </c>
      <c r="F33" s="17">
        <v>15987.73</v>
      </c>
      <c r="G33" s="17">
        <v>15987.73</v>
      </c>
      <c r="H33" s="5">
        <f t="shared" si="0"/>
        <v>0</v>
      </c>
      <c r="I33" s="7" t="s">
        <v>118</v>
      </c>
      <c r="J33" s="6" t="s">
        <v>16</v>
      </c>
    </row>
    <row r="34" spans="1:10" ht="75" x14ac:dyDescent="0.25">
      <c r="A34" s="6" t="s">
        <v>119</v>
      </c>
      <c r="B34" s="6">
        <v>1462</v>
      </c>
      <c r="C34" s="15">
        <v>45938</v>
      </c>
      <c r="D34" s="6" t="s">
        <v>21</v>
      </c>
      <c r="E34" s="16" t="s">
        <v>69</v>
      </c>
      <c r="F34" s="17">
        <v>92000</v>
      </c>
      <c r="G34" s="17">
        <v>92000</v>
      </c>
      <c r="H34" s="5">
        <f t="shared" si="0"/>
        <v>0</v>
      </c>
      <c r="I34" s="7" t="s">
        <v>95</v>
      </c>
      <c r="J34" s="6" t="s">
        <v>16</v>
      </c>
    </row>
    <row r="35" spans="1:10" ht="75" x14ac:dyDescent="0.25">
      <c r="A35" s="6" t="s">
        <v>120</v>
      </c>
      <c r="B35" s="6">
        <v>1463</v>
      </c>
      <c r="C35" s="15">
        <v>45937</v>
      </c>
      <c r="D35" s="6" t="s">
        <v>13</v>
      </c>
      <c r="E35" s="16" t="s">
        <v>70</v>
      </c>
      <c r="F35" s="17">
        <v>69143.3</v>
      </c>
      <c r="G35" s="17">
        <v>69143.3</v>
      </c>
      <c r="H35" s="5">
        <f t="shared" si="0"/>
        <v>0</v>
      </c>
      <c r="I35" s="7" t="s">
        <v>95</v>
      </c>
      <c r="J35" s="6" t="s">
        <v>16</v>
      </c>
    </row>
    <row r="36" spans="1:10" ht="45" x14ac:dyDescent="0.25">
      <c r="A36" s="6" t="s">
        <v>121</v>
      </c>
      <c r="B36" s="6">
        <v>1465</v>
      </c>
      <c r="C36" s="15">
        <v>45940</v>
      </c>
      <c r="D36" s="6" t="s">
        <v>41</v>
      </c>
      <c r="E36" s="16" t="s">
        <v>71</v>
      </c>
      <c r="F36" s="17">
        <v>173999.99</v>
      </c>
      <c r="G36" s="17">
        <v>173999.99</v>
      </c>
      <c r="H36" s="5">
        <f t="shared" si="0"/>
        <v>0</v>
      </c>
      <c r="I36" s="7" t="s">
        <v>95</v>
      </c>
      <c r="J36" s="6" t="s">
        <v>16</v>
      </c>
    </row>
    <row r="37" spans="1:10" ht="60" x14ac:dyDescent="0.25">
      <c r="A37" s="6" t="s">
        <v>122</v>
      </c>
      <c r="B37" s="6">
        <v>1466</v>
      </c>
      <c r="C37" s="15">
        <v>45937</v>
      </c>
      <c r="D37" s="6" t="s">
        <v>42</v>
      </c>
      <c r="E37" s="16" t="s">
        <v>72</v>
      </c>
      <c r="F37" s="17">
        <v>13598.04</v>
      </c>
      <c r="G37" s="17">
        <v>13598.04</v>
      </c>
      <c r="H37" s="5">
        <f t="shared" si="0"/>
        <v>0</v>
      </c>
      <c r="I37" s="7" t="s">
        <v>98</v>
      </c>
      <c r="J37" s="6" t="s">
        <v>16</v>
      </c>
    </row>
    <row r="38" spans="1:10" ht="45" x14ac:dyDescent="0.25">
      <c r="A38" s="6" t="s">
        <v>123</v>
      </c>
      <c r="B38" s="6">
        <v>1467</v>
      </c>
      <c r="C38" s="15">
        <v>45937</v>
      </c>
      <c r="D38" s="6" t="s">
        <v>17</v>
      </c>
      <c r="E38" s="16" t="s">
        <v>73</v>
      </c>
      <c r="F38" s="17">
        <v>18741.509999999998</v>
      </c>
      <c r="G38" s="17">
        <v>18741.509999999998</v>
      </c>
      <c r="H38" s="5">
        <f t="shared" si="0"/>
        <v>0</v>
      </c>
      <c r="I38" s="7" t="s">
        <v>98</v>
      </c>
      <c r="J38" s="6" t="s">
        <v>16</v>
      </c>
    </row>
    <row r="39" spans="1:10" ht="45" x14ac:dyDescent="0.25">
      <c r="A39" s="6" t="s">
        <v>124</v>
      </c>
      <c r="B39" s="6">
        <v>1471</v>
      </c>
      <c r="C39" s="15">
        <v>45939</v>
      </c>
      <c r="D39" s="6" t="s">
        <v>33</v>
      </c>
      <c r="E39" s="16" t="s">
        <v>74</v>
      </c>
      <c r="F39" s="17">
        <v>7020</v>
      </c>
      <c r="G39" s="17">
        <v>7020</v>
      </c>
      <c r="H39" s="5">
        <f t="shared" si="0"/>
        <v>0</v>
      </c>
      <c r="I39" s="7" t="s">
        <v>98</v>
      </c>
      <c r="J39" s="6" t="s">
        <v>16</v>
      </c>
    </row>
    <row r="40" spans="1:10" ht="60" x14ac:dyDescent="0.25">
      <c r="A40" s="6" t="s">
        <v>125</v>
      </c>
      <c r="B40" s="6">
        <v>1501</v>
      </c>
      <c r="C40" s="15">
        <v>45946</v>
      </c>
      <c r="D40" s="6" t="s">
        <v>19</v>
      </c>
      <c r="E40" s="16" t="s">
        <v>75</v>
      </c>
      <c r="F40" s="17">
        <v>9278.14</v>
      </c>
      <c r="G40" s="17">
        <v>9278.14</v>
      </c>
      <c r="H40" s="5">
        <f t="shared" si="0"/>
        <v>0</v>
      </c>
      <c r="I40" s="7" t="s">
        <v>95</v>
      </c>
      <c r="J40" s="6" t="s">
        <v>16</v>
      </c>
    </row>
    <row r="41" spans="1:10" ht="45" x14ac:dyDescent="0.25">
      <c r="A41" s="6" t="s">
        <v>126</v>
      </c>
      <c r="B41" s="6">
        <v>1503</v>
      </c>
      <c r="C41" s="15">
        <v>45950</v>
      </c>
      <c r="D41" s="6" t="s">
        <v>43</v>
      </c>
      <c r="E41" s="16" t="s">
        <v>76</v>
      </c>
      <c r="F41" s="17">
        <v>1800000</v>
      </c>
      <c r="G41" s="17">
        <v>1800000</v>
      </c>
      <c r="H41" s="5">
        <f t="shared" si="0"/>
        <v>0</v>
      </c>
      <c r="I41" s="7" t="s">
        <v>95</v>
      </c>
      <c r="J41" s="6" t="s">
        <v>16</v>
      </c>
    </row>
    <row r="42" spans="1:10" ht="30" x14ac:dyDescent="0.25">
      <c r="A42" s="6" t="s">
        <v>127</v>
      </c>
      <c r="B42" s="6">
        <v>1509</v>
      </c>
      <c r="C42" s="15">
        <v>45950</v>
      </c>
      <c r="D42" s="6" t="s">
        <v>44</v>
      </c>
      <c r="E42" s="16" t="s">
        <v>77</v>
      </c>
      <c r="F42" s="17">
        <v>33143.31</v>
      </c>
      <c r="G42" s="17">
        <v>33143.31</v>
      </c>
      <c r="H42" s="5">
        <f t="shared" si="0"/>
        <v>0</v>
      </c>
      <c r="I42" s="7" t="s">
        <v>95</v>
      </c>
      <c r="J42" s="6" t="s">
        <v>16</v>
      </c>
    </row>
    <row r="43" spans="1:10" ht="30" x14ac:dyDescent="0.25">
      <c r="A43" s="6" t="s">
        <v>128</v>
      </c>
      <c r="B43" s="6">
        <v>1512</v>
      </c>
      <c r="C43" s="15">
        <v>45954</v>
      </c>
      <c r="D43" s="6" t="s">
        <v>45</v>
      </c>
      <c r="E43" s="16" t="s">
        <v>78</v>
      </c>
      <c r="F43" s="17">
        <v>167837.3</v>
      </c>
      <c r="G43" s="17">
        <v>167837.3</v>
      </c>
      <c r="H43" s="5">
        <f t="shared" si="0"/>
        <v>0</v>
      </c>
      <c r="I43" s="7" t="s">
        <v>95</v>
      </c>
      <c r="J43" s="6" t="s">
        <v>16</v>
      </c>
    </row>
    <row r="44" spans="1:10" ht="30" x14ac:dyDescent="0.25">
      <c r="A44" s="6" t="s">
        <v>129</v>
      </c>
      <c r="B44" s="6">
        <v>1514</v>
      </c>
      <c r="C44" s="15">
        <v>45945</v>
      </c>
      <c r="D44" s="6" t="s">
        <v>23</v>
      </c>
      <c r="E44" s="16" t="s">
        <v>79</v>
      </c>
      <c r="F44" s="17">
        <v>3540</v>
      </c>
      <c r="G44" s="17">
        <v>3540</v>
      </c>
      <c r="H44" s="5">
        <f t="shared" si="0"/>
        <v>0</v>
      </c>
      <c r="I44" s="7" t="s">
        <v>95</v>
      </c>
      <c r="J44" s="6" t="s">
        <v>16</v>
      </c>
    </row>
    <row r="45" spans="1:10" ht="60" x14ac:dyDescent="0.25">
      <c r="A45" s="6" t="s">
        <v>130</v>
      </c>
      <c r="B45" s="6">
        <v>1516</v>
      </c>
      <c r="C45" s="15">
        <v>45947</v>
      </c>
      <c r="D45" s="6" t="s">
        <v>28</v>
      </c>
      <c r="E45" s="16" t="s">
        <v>80</v>
      </c>
      <c r="F45" s="17">
        <v>118000</v>
      </c>
      <c r="G45" s="17">
        <v>118000</v>
      </c>
      <c r="H45" s="5">
        <f t="shared" si="0"/>
        <v>0</v>
      </c>
      <c r="I45" s="7" t="s">
        <v>95</v>
      </c>
      <c r="J45" s="6" t="s">
        <v>16</v>
      </c>
    </row>
    <row r="46" spans="1:10" ht="60" x14ac:dyDescent="0.25">
      <c r="A46" s="6" t="s">
        <v>131</v>
      </c>
      <c r="B46" s="6">
        <v>1518</v>
      </c>
      <c r="C46" s="15">
        <v>45947</v>
      </c>
      <c r="D46" s="6" t="s">
        <v>40</v>
      </c>
      <c r="E46" s="16" t="s">
        <v>81</v>
      </c>
      <c r="F46" s="17">
        <v>30000</v>
      </c>
      <c r="G46" s="17">
        <v>30000</v>
      </c>
      <c r="H46" s="5">
        <f t="shared" si="0"/>
        <v>0</v>
      </c>
      <c r="I46" s="7" t="s">
        <v>95</v>
      </c>
      <c r="J46" s="6" t="s">
        <v>16</v>
      </c>
    </row>
    <row r="47" spans="1:10" ht="45" x14ac:dyDescent="0.25">
      <c r="A47" s="6" t="s">
        <v>132</v>
      </c>
      <c r="B47" s="6">
        <v>1520</v>
      </c>
      <c r="C47" s="15">
        <v>45947</v>
      </c>
      <c r="D47" s="6" t="s">
        <v>46</v>
      </c>
      <c r="E47" s="16" t="s">
        <v>82</v>
      </c>
      <c r="F47" s="17">
        <v>87526.52</v>
      </c>
      <c r="G47" s="17">
        <v>87526.52</v>
      </c>
      <c r="H47" s="5">
        <f t="shared" si="0"/>
        <v>0</v>
      </c>
      <c r="I47" s="7" t="s">
        <v>95</v>
      </c>
      <c r="J47" s="6" t="s">
        <v>16</v>
      </c>
    </row>
    <row r="48" spans="1:10" ht="45" x14ac:dyDescent="0.25">
      <c r="A48" s="6" t="s">
        <v>133</v>
      </c>
      <c r="B48" s="6">
        <v>1530</v>
      </c>
      <c r="C48" s="15">
        <v>45954</v>
      </c>
      <c r="D48" s="6" t="s">
        <v>20</v>
      </c>
      <c r="E48" s="16" t="s">
        <v>83</v>
      </c>
      <c r="F48" s="17">
        <v>142485</v>
      </c>
      <c r="G48" s="17">
        <v>142485</v>
      </c>
      <c r="H48" s="5">
        <f t="shared" si="0"/>
        <v>0</v>
      </c>
      <c r="I48" s="7" t="s">
        <v>95</v>
      </c>
      <c r="J48" s="6" t="s">
        <v>16</v>
      </c>
    </row>
    <row r="49" spans="1:10" ht="60" x14ac:dyDescent="0.25">
      <c r="A49" s="6" t="s">
        <v>134</v>
      </c>
      <c r="B49" s="6">
        <v>1548</v>
      </c>
      <c r="C49" s="15">
        <v>45958</v>
      </c>
      <c r="D49" s="6" t="s">
        <v>18</v>
      </c>
      <c r="E49" s="16" t="s">
        <v>84</v>
      </c>
      <c r="F49" s="17">
        <v>14750</v>
      </c>
      <c r="G49" s="17">
        <v>14750</v>
      </c>
      <c r="H49" s="5">
        <f t="shared" si="0"/>
        <v>0</v>
      </c>
      <c r="I49" s="7" t="s">
        <v>98</v>
      </c>
      <c r="J49" s="6" t="s">
        <v>16</v>
      </c>
    </row>
    <row r="50" spans="1:10" ht="45" x14ac:dyDescent="0.25">
      <c r="A50" s="6" t="s">
        <v>135</v>
      </c>
      <c r="B50" s="6">
        <v>1559</v>
      </c>
      <c r="C50" s="15">
        <v>45959</v>
      </c>
      <c r="D50" s="6" t="s">
        <v>47</v>
      </c>
      <c r="E50" s="16" t="s">
        <v>85</v>
      </c>
      <c r="F50" s="17">
        <v>30208</v>
      </c>
      <c r="G50" s="17">
        <v>30208</v>
      </c>
      <c r="H50" s="5">
        <f t="shared" si="0"/>
        <v>0</v>
      </c>
      <c r="I50" s="7" t="s">
        <v>98</v>
      </c>
      <c r="J50" s="6" t="s">
        <v>16</v>
      </c>
    </row>
    <row r="51" spans="1:10" ht="30" x14ac:dyDescent="0.25">
      <c r="A51" s="6" t="s">
        <v>136</v>
      </c>
      <c r="B51" s="6">
        <v>1564</v>
      </c>
      <c r="C51" s="15">
        <v>45959</v>
      </c>
      <c r="D51" s="6" t="s">
        <v>48</v>
      </c>
      <c r="E51" s="16" t="s">
        <v>86</v>
      </c>
      <c r="F51" s="17">
        <v>296527.39</v>
      </c>
      <c r="G51" s="17">
        <v>296527.39</v>
      </c>
      <c r="H51" s="5">
        <f t="shared" si="0"/>
        <v>0</v>
      </c>
      <c r="I51" s="7" t="s">
        <v>95</v>
      </c>
      <c r="J51" s="6" t="s">
        <v>16</v>
      </c>
    </row>
    <row r="52" spans="1:10" ht="30" x14ac:dyDescent="0.25">
      <c r="A52" s="6" t="s">
        <v>137</v>
      </c>
      <c r="B52" s="6">
        <v>1569</v>
      </c>
      <c r="C52" s="15">
        <v>45954</v>
      </c>
      <c r="D52" s="6" t="s">
        <v>36</v>
      </c>
      <c r="E52" s="16" t="s">
        <v>87</v>
      </c>
      <c r="F52" s="17">
        <v>18927.91</v>
      </c>
      <c r="G52" s="17">
        <v>18927.91</v>
      </c>
      <c r="H52" s="5">
        <f t="shared" si="0"/>
        <v>0</v>
      </c>
      <c r="I52" s="7" t="s">
        <v>95</v>
      </c>
      <c r="J52" s="6" t="s">
        <v>16</v>
      </c>
    </row>
    <row r="53" spans="1:10" ht="45" x14ac:dyDescent="0.25">
      <c r="A53" s="16" t="s">
        <v>138</v>
      </c>
      <c r="B53" s="6">
        <v>1571</v>
      </c>
      <c r="C53" s="15">
        <v>45957</v>
      </c>
      <c r="D53" s="6" t="s">
        <v>35</v>
      </c>
      <c r="E53" s="16" t="s">
        <v>88</v>
      </c>
      <c r="F53" s="17">
        <v>168351.3</v>
      </c>
      <c r="G53" s="17">
        <v>168351.3</v>
      </c>
      <c r="H53" s="5">
        <f t="shared" si="0"/>
        <v>0</v>
      </c>
      <c r="I53" s="7" t="s">
        <v>95</v>
      </c>
      <c r="J53" s="6" t="s">
        <v>16</v>
      </c>
    </row>
    <row r="54" spans="1:10" ht="45" x14ac:dyDescent="0.25">
      <c r="A54" s="6" t="s">
        <v>139</v>
      </c>
      <c r="B54" s="6">
        <v>1576</v>
      </c>
      <c r="C54" s="15">
        <v>45959</v>
      </c>
      <c r="D54" s="6" t="s">
        <v>33</v>
      </c>
      <c r="E54" s="16" t="s">
        <v>89</v>
      </c>
      <c r="F54" s="17">
        <v>4615</v>
      </c>
      <c r="G54" s="17">
        <v>4615</v>
      </c>
      <c r="H54" s="5">
        <f t="shared" si="0"/>
        <v>0</v>
      </c>
      <c r="I54" s="7" t="s">
        <v>98</v>
      </c>
      <c r="J54" s="6" t="s">
        <v>16</v>
      </c>
    </row>
    <row r="55" spans="1:10" ht="60" x14ac:dyDescent="0.25">
      <c r="A55" s="6" t="s">
        <v>140</v>
      </c>
      <c r="B55" s="6">
        <v>1577</v>
      </c>
      <c r="C55" s="15">
        <v>45954</v>
      </c>
      <c r="D55" s="16" t="s">
        <v>49</v>
      </c>
      <c r="E55" s="16" t="s">
        <v>90</v>
      </c>
      <c r="F55" s="17">
        <v>1500</v>
      </c>
      <c r="G55" s="17">
        <v>1500</v>
      </c>
      <c r="H55" s="5">
        <f t="shared" si="0"/>
        <v>0</v>
      </c>
      <c r="I55" s="7" t="s">
        <v>95</v>
      </c>
      <c r="J55" s="6" t="s">
        <v>16</v>
      </c>
    </row>
    <row r="56" spans="1:10" x14ac:dyDescent="0.25">
      <c r="A56" s="21" t="s">
        <v>15</v>
      </c>
      <c r="B56" s="21"/>
      <c r="C56" s="21"/>
      <c r="D56" s="21"/>
      <c r="E56" s="21"/>
      <c r="F56" s="11">
        <f>SUM(F13:F55)</f>
        <v>4846523.7699999996</v>
      </c>
      <c r="G56" s="11">
        <f>SUM(G13:G55)</f>
        <v>4846523.7699999996</v>
      </c>
      <c r="H56" s="10">
        <v>0</v>
      </c>
      <c r="I56" s="9"/>
      <c r="J56" s="9"/>
    </row>
    <row r="62" spans="1:10" x14ac:dyDescent="0.25">
      <c r="C62"/>
    </row>
    <row r="63" spans="1:10" x14ac:dyDescent="0.25">
      <c r="C63"/>
    </row>
    <row r="64" spans="1:10"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sheetData>
  <mergeCells count="5">
    <mergeCell ref="A8:I8"/>
    <mergeCell ref="A9:I9"/>
    <mergeCell ref="A10:I10"/>
    <mergeCell ref="A11:I11"/>
    <mergeCell ref="A56:E56"/>
  </mergeCells>
  <phoneticPr fontId="7" type="noConversion"/>
  <pageMargins left="0.70866141732283472" right="0.70866141732283472" top="0.74803149606299213" bottom="0.74803149606299213" header="0.19685039370078741" footer="0.19685039370078741"/>
  <pageSetup paperSize="212" scale="40" fitToHeight="10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OCTUBRE 2025</vt:lpstr>
      <vt:lpstr>'OCTUBRE 2025'!_FilterDatabase</vt:lpstr>
      <vt:lpstr>'OCTUBRE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Niemia Lantigua Fernandez</cp:lastModifiedBy>
  <cp:lastPrinted>2025-11-11T15:16:13Z</cp:lastPrinted>
  <dcterms:created xsi:type="dcterms:W3CDTF">2022-08-10T14:57:34Z</dcterms:created>
  <dcterms:modified xsi:type="dcterms:W3CDTF">2025-11-11T15:16:56Z</dcterms:modified>
</cp:coreProperties>
</file>