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ntabilidad\Documentos Judith\TRANSPARENCIA 2025\07-Julio\"/>
    </mc:Choice>
  </mc:AlternateContent>
  <xr:revisionPtr revIDLastSave="0" documentId="8_{84108426-E7A8-4F39-8D8F-986F3AB21C63}" xr6:coauthVersionLast="47" xr6:coauthVersionMax="47" xr10:uidLastSave="{00000000-0000-0000-0000-000000000000}"/>
  <bookViews>
    <workbookView xWindow="-120" yWindow="-120" windowWidth="29040" windowHeight="15720" xr2:uid="{14F25E97-91C0-48C8-9AA8-E5BBBA5B11DB}"/>
  </bookViews>
  <sheets>
    <sheet name="JULIO 2025" sheetId="1" r:id="rId1"/>
  </sheets>
  <definedNames>
    <definedName name="_xlnm._FilterDatabase" localSheetId="0">'JULIO 2025'!$C$12:$I$41</definedName>
    <definedName name="_xlnm.Print_Area" localSheetId="0">'JULIO 2025'!$A$1:$J$52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3" i="1" l="1"/>
  <c r="G15" i="1" l="1"/>
  <c r="G14" i="1"/>
  <c r="H14" i="1" s="1"/>
  <c r="H15" i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31" i="1"/>
  <c r="H31" i="1" s="1"/>
  <c r="G32" i="1"/>
  <c r="H32" i="1" s="1"/>
  <c r="G33" i="1"/>
  <c r="H33" i="1" s="1"/>
  <c r="G34" i="1"/>
  <c r="H34" i="1" s="1"/>
  <c r="G35" i="1"/>
  <c r="H35" i="1" s="1"/>
  <c r="G36" i="1"/>
  <c r="H36" i="1" s="1"/>
  <c r="G37" i="1"/>
  <c r="H37" i="1" s="1"/>
  <c r="G38" i="1"/>
  <c r="H38" i="1" s="1"/>
  <c r="G39" i="1"/>
  <c r="H39" i="1" s="1"/>
  <c r="G40" i="1"/>
  <c r="H40" i="1" s="1"/>
  <c r="G41" i="1"/>
  <c r="H41" i="1" s="1"/>
  <c r="F42" i="1"/>
  <c r="H13" i="1" l="1"/>
  <c r="G42" i="1" l="1"/>
</calcChain>
</file>

<file path=xl/sharedStrings.xml><?xml version="1.0" encoding="utf-8"?>
<sst xmlns="http://schemas.openxmlformats.org/spreadsheetml/2006/main" count="160" uniqueCount="105">
  <si>
    <t>OFICINA NACIONAL DE EVALUACION SISMICA Y VULNERABILIDAD DE INFRAESTRUCTURA Y EDIFICACIONES (ONESVIE)</t>
  </si>
  <si>
    <t xml:space="preserve">INFORME MENSUAL DE PAGOS A PROVEEDORES </t>
  </si>
  <si>
    <t>Valores en RD$</t>
  </si>
  <si>
    <t>FACTURAS NCF</t>
  </si>
  <si>
    <t>NO. LIBRAMIENTO</t>
  </si>
  <si>
    <t xml:space="preserve">FECHA </t>
  </si>
  <si>
    <t xml:space="preserve">SUPLIDOR </t>
  </si>
  <si>
    <t>Concepto</t>
  </si>
  <si>
    <t xml:space="preserve">MONTO FACTURADOS </t>
  </si>
  <si>
    <t>MONTO PAGADO</t>
  </si>
  <si>
    <t>MONTO PENDIENTE</t>
  </si>
  <si>
    <t>FECHA FIN FACTURAS</t>
  </si>
  <si>
    <t xml:space="preserve">ESTADO </t>
  </si>
  <si>
    <t>EDENORTE DOMINICANA S A</t>
  </si>
  <si>
    <t>EMPRESA DISTRIBUIDORA DE ELECTRICIDAD DEL ESTE S A</t>
  </si>
  <si>
    <t xml:space="preserve">TOTAL </t>
  </si>
  <si>
    <t>PAGADO</t>
  </si>
  <si>
    <t>CORPORACION DE ACUEDUCTO Y ALCANTARILLADO DE SANTIAGO</t>
  </si>
  <si>
    <t>PAGO FACTURA ANEXA, SEGUN ORDEN NO. ONESVIE-2024-00142, POR SERVICIOS DE MANTENIMIENTO DE VEHICULOS DE LA INSTITUCION.</t>
  </si>
  <si>
    <t>PAGO FACTURAS ANEXAS, SEGUN ORDEN NO. ONESVIE-2025-00020, POR COMPRA DE AGUA MINERAL PARA CONSUMO HUMANO.</t>
  </si>
  <si>
    <t>PAGO FACTURA ANEXA, SEGUN ORDEN NO. ONESVIE-2024-00188, POR CONCEPTO DE SERVICIO DE LAVADO DE LOS VEHICULOS DE LA INSTITUCION.</t>
  </si>
  <si>
    <t>LUIS ALEJANDRO ANDUJAR</t>
  </si>
  <si>
    <t>WSB UNIVERSAL, SRL</t>
  </si>
  <si>
    <t>PWA, EIRL</t>
  </si>
  <si>
    <t>UNIVERSIDAD APEC</t>
  </si>
  <si>
    <t>PAGO FACTURA ANEXA, SEGUN ORDEN NO. ONESVIE-2025-00033, ADQUISICION DE BANDERAS INSTITUCIONALES DE EXTERIOR.</t>
  </si>
  <si>
    <t>PAGO FACTURA ANEXA, SEGUN CONTRATO NO. BS-0003049-2025, ALQUILER FURGON DE OFICINA, CORRESPONDIENTE AL MES DE JUNIO DEL 2025, SEGUN ORDEN DE COMPRA NO. ONESVIE-2025-00010.</t>
  </si>
  <si>
    <t>PAGO FACTURA ANEXA, POR SERVICIO DE ALGUACIL PARA TRASLADOS Y NOTIFICACIONES.</t>
  </si>
  <si>
    <t>PAGO FACTURA ANEXA, POLIZA DE SEGURO NO. 2-2-142-0016777, ENFERMEDADES GRAVES DEL 01/06/2025 HASTA EL 31/08/2025.</t>
  </si>
  <si>
    <t>PAGO FACTURA ANEXA, SEGUN CONTRATO NO. BS-0003049-2025, POR ALQUILER DE FURGON DE OFICINA, CORRESPONDIENTE AL MES DE MAYO DEL 2025.</t>
  </si>
  <si>
    <t>PAGO ENERGIA ELECTRICA DE LA REGIONAL ESTE EN LA ROMANA, CORRESPONDIENTE AL MES DE JUNIO DEL 2025.</t>
  </si>
  <si>
    <t>PAGO FACTURA ANEXA, SEGUN ORDEN NO. ONESVIE-2025-00042, ADQUISICION DE ACCESORIOS INFORMATICOS PARA LOS DIFERENTES DEPARTAMENTOS DE LA INSTITUCION.</t>
  </si>
  <si>
    <t>PAGO FACTURA ANEXA, SEGUN ORDEN NO. ONESVIE-2025-00061, POR CONTRATACION DE SERVICIO DE TRANSPORTE Y MUDANZA PARA EL TRASLADO DE ACTIVOS DEL LABORATORIO SISMORRESISTENTE DESDE LA REGIONAL ESTE (LA ROMANA) HASTA SANTO DOMINGO.</t>
  </si>
  <si>
    <t>PAGO FACTURA ANEXA, SEGUN ORDEN NO. ONESVIE-2025-00064, POR CONCEPTO DE ADQUISICION DE PINTURAS Y MATERIALES PARA EL REMOSAMIENTO DEL LABORATORIO DE ESTRUCTURA DE LA ONESVIE.</t>
  </si>
  <si>
    <t>PAGO FACTURA ANEXA, SEGUN ORDEN NO. ONESVIE-2025-00058, ADQUISICION SUMINISTRO DE MATERIAL GASTABLE DE OFICINA.</t>
  </si>
  <si>
    <t>PAGO FACTURA ANEXA, SEGUN ORDEN NO. ONESVIE-2025-00062, POR CONCEPTO DE RENOVACION DEL SERVICIO DE HOSTING INSTITUCIONAL Y SUSCRIPCION WEB.</t>
  </si>
  <si>
    <t>PAGO FACTURA ANEXA, SEGUN ORDEN NO. ONESVIE-2025-00002, CONTRATACION SERVICIO DE LIMPIEZA DEL SEPTICO DEL BAÑO DE LA OFICINA MOVIL DE LA INSTITUCION.</t>
  </si>
  <si>
    <t>PAGO FACTURA ANEXA, SEGUN ORDEN NO. ONESVIE-2024-00017, SERVICIO DE FUMIGACION PARA CONTROL Y PREVENCION DE PLAGAS.</t>
  </si>
  <si>
    <t>PAGO FACTURA ANEXA, SEGUN CONTRATO NO. BS-0005849-2025, POR CONCEPTO DE ADQUISICION DE LICENCIA DE SOFTWARE ADOBE CREATIVE CLOUD.</t>
  </si>
  <si>
    <t>PAGO SERVICIO DE INTERNET EN LA SEDE CENTRAL Y EN LAS REGIONALES DE PUERTO PLATA, SANTIAGO, BARAHONA Y SAN PEDRO DE MACORIS, CORRESPONDIENTE AL MES DE JUNIO DEL AÑO 2025.</t>
  </si>
  <si>
    <t>PAGO ENERGIA ELECTRICA DE LA SEDE CENTRAL DE LA ONESVIE, CORRESPONDIENTE AL MES DE JUNIO DEL 2025.</t>
  </si>
  <si>
    <t>PAGO FACTURA ANEXA, SEGUN ORDEN NO. ONESVIE-2025-00007, CONTRATACION DE SERVICIO DE MANTENIMIENTO PREVENTIVO Y CORRECTIVO DEL SISTEMA DE AIRES ACONDICIONADOS DE LA INSTITUCION.</t>
  </si>
  <si>
    <t>PAGO FACTURA ANEXA, SEGUN ORDEN NO. ONESVIE-2024-00183, POR COMPRA DE PRODUCTOS FORESTALES (CORONAS FUNEBRES).</t>
  </si>
  <si>
    <t>PAGO FACTURA ANEXA, SEGUN ORDEN NO. ONESVIE-2025-00011, POR CONCEPTO DE CONTRATACION DE SERVICIOS Y REPARACION DEL VEHICULO PLACA NO. L413954.</t>
  </si>
  <si>
    <t>PAGO FACTURA ANEXA, POR CONCEPTO DE ELECTRICIDAD DE LA REGIONAL DE PUERTO PLATA, CORRESPONDIENTE AL MES DE JULIO DEL AÑO 2025.</t>
  </si>
  <si>
    <t>PAGO FACTURA ANEXA, SEGUN CONTRATO NO. BS-0003049-2025, ALQUILER FURGON DE OFICINA, CORRESPONDIENTE AL MES DE JULIO DEL 2025, SEGUN ORDEN DE COMPRA NO. ONESVIE-2025-00010.</t>
  </si>
  <si>
    <t>PAGO SERVICIO DE INTERNET, CORRESPONDIENTE AL MES DE JULIO DEL AÑO 2025.</t>
  </si>
  <si>
    <t>PAGO FACTURA ANEXA, SEGUN CONTRATO NO. BS-0005859-2025, POR CONCEPTO DE ADQUISICION DE LICENCIAS DE SOFTWARE (AZURE ENTERPRISE AGREEMENT Y PROWER BI PREMIUM).</t>
  </si>
  <si>
    <t>PAGO FACTURA ANEXA, POR SERVICIO DE AGUA POTABLE EN LA REGIONAL NORTE EN SANTIAGO, CORRESPONDIENTE AL MES DE JULIO DEL AÑO 2025.</t>
  </si>
  <si>
    <t>PAGO FACTURA ANEXA, SEGUN ORDEN NO. ONESVIE-2025-00065, CONTRATACION PARA CAPACITACION DE DOS COLABORADORES DE LA ONESVIE, EN EL PROGRAMA DE ESPECIALIDAD DE GESTION DEL TALENTO HUMANO.</t>
  </si>
  <si>
    <t>PAGO FACTURA ANEXA, SEGUN ORDEN NO. ONESVIE-2025-00057, ADQUISICION DE PORTA CERTIFICADOS PARA EL DIPLOMADO EN EVALUACION DE EDIFICACIONES.</t>
  </si>
  <si>
    <t>Correspondiente al Mes de Julio 2025</t>
  </si>
  <si>
    <t>B1500000166</t>
  </si>
  <si>
    <t>31/12/2026</t>
  </si>
  <si>
    <t>B1500000271</t>
  </si>
  <si>
    <t>B1500000152</t>
  </si>
  <si>
    <t>31/12/2025</t>
  </si>
  <si>
    <t>E450000005988</t>
  </si>
  <si>
    <t>B1500000269</t>
  </si>
  <si>
    <t>E450000035709</t>
  </si>
  <si>
    <t>E450000000041</t>
  </si>
  <si>
    <t>B1500000506</t>
  </si>
  <si>
    <t>B1500000211</t>
  </si>
  <si>
    <t>B1500001346</t>
  </si>
  <si>
    <t>B1500000222</t>
  </si>
  <si>
    <t>D´PEÑA FBC IMPRESIÓN Y CONFFECCIONES, S.R.L.</t>
  </si>
  <si>
    <t>R-SOSA, SRL</t>
  </si>
  <si>
    <t>SEGUROS RESERVAS, SA</t>
  </si>
  <si>
    <t>RAMIREZ &amp; MOJICA ENVOY PACK COURIER EXPRESS, SRL</t>
  </si>
  <si>
    <t>B1500053270 Y B1500060347</t>
  </si>
  <si>
    <t>B1500000057</t>
  </si>
  <si>
    <t>B1500000584</t>
  </si>
  <si>
    <t>E450000005108</t>
  </si>
  <si>
    <t>E450000016009,E450000016026 Y E450000016113</t>
  </si>
  <si>
    <t>E450000044956</t>
  </si>
  <si>
    <t>30/07/2025</t>
  </si>
  <si>
    <t>B1500000083</t>
  </si>
  <si>
    <t>B1500000926 Y B1500000927</t>
  </si>
  <si>
    <t>08/08/2025</t>
  </si>
  <si>
    <t>E450000006056,E450000006133 Y E450000006227</t>
  </si>
  <si>
    <t>B1500003686</t>
  </si>
  <si>
    <t>E450000064537</t>
  </si>
  <si>
    <t>B1500000272</t>
  </si>
  <si>
    <t>B1500003258</t>
  </si>
  <si>
    <t>B1500003625</t>
  </si>
  <si>
    <t>B1500000157</t>
  </si>
  <si>
    <t>B1500039334</t>
  </si>
  <si>
    <t>B1500005300</t>
  </si>
  <si>
    <t>B1500000004</t>
  </si>
  <si>
    <t>COMERCIAL RICRUZ, SRL</t>
  </si>
  <si>
    <t>SUPLIGENSA, SRL</t>
  </si>
  <si>
    <t>CG BIOMEDICAL, SRL</t>
  </si>
  <si>
    <t>AGUA CRYSTAL, SA</t>
  </si>
  <si>
    <t>CLEANERS CORP SOLUTIONS ESL, SRL</t>
  </si>
  <si>
    <t>DITA SERVICES, SRL</t>
  </si>
  <si>
    <t>CECOMSA, SRL</t>
  </si>
  <si>
    <t>ALTICE DOMINICANA, SA</t>
  </si>
  <si>
    <t>EDESUR DOMINICANA, S.A</t>
  </si>
  <si>
    <t>CASTSO GROUP, SRL</t>
  </si>
  <si>
    <t>FLORISTERÍA CÁLIZ FLOR, EIRL</t>
  </si>
  <si>
    <t>VIAMAR, SA</t>
  </si>
  <si>
    <t>AUTO MECÁNICA GÓMEZ &amp; ASOCIADOS, SRL</t>
  </si>
  <si>
    <t>CENTRO DE SERVICIOS PLAZA OLÍMPICA, SRL</t>
  </si>
  <si>
    <t>TRILOGY DOMINICANA, SA</t>
  </si>
  <si>
    <t>OFISIBLINGS MULTISERVICES,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</si>
</sst>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11"/>
      <color indexed="9"/>
      <name val="Calibri"/>
      <family val="2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0" fillId="0" borderId="0" xfId="1" applyFont="1" applyAlignment="1">
      <alignment horizontal="center"/>
    </xf>
    <xf numFmtId="164" fontId="0" fillId="0" borderId="0" xfId="1" applyFont="1"/>
    <xf numFmtId="164" fontId="5" fillId="0" borderId="2" xfId="1" applyFont="1" applyBorder="1" applyAlignment="1">
      <alignment horizontal="right"/>
    </xf>
    <xf numFmtId="0" fontId="0" fillId="0" borderId="2" xfId="0" applyBorder="1"/>
    <xf numFmtId="49" fontId="5" fillId="0" borderId="2" xfId="0" applyNumberFormat="1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3" borderId="0" xfId="0" applyFill="1"/>
    <xf numFmtId="164" fontId="0" fillId="3" borderId="0" xfId="1" applyFont="1" applyFill="1"/>
    <xf numFmtId="164" fontId="6" fillId="3" borderId="0" xfId="1" applyFont="1" applyFill="1" applyAlignment="1">
      <alignment horizontal="center"/>
    </xf>
    <xf numFmtId="0" fontId="8" fillId="2" borderId="1" xfId="0" applyFont="1" applyFill="1" applyBorder="1" applyAlignment="1">
      <alignment horizontal="center" wrapText="1"/>
    </xf>
    <xf numFmtId="164" fontId="8" fillId="2" borderId="1" xfId="1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center" wrapText="1"/>
    </xf>
    <xf numFmtId="14" fontId="0" fillId="0" borderId="2" xfId="0" applyNumberFormat="1" applyBorder="1"/>
    <xf numFmtId="0" fontId="0" fillId="0" borderId="2" xfId="0" applyBorder="1" applyAlignment="1">
      <alignment wrapText="1"/>
    </xf>
    <xf numFmtId="4" fontId="0" fillId="0" borderId="2" xfId="0" applyNumberFormat="1" applyBorder="1"/>
    <xf numFmtId="0" fontId="9" fillId="0" borderId="2" xfId="0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3" borderId="0" xfId="0" applyFont="1" applyFill="1" applyAlignment="1">
      <alignment horizontal="righ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1276350</xdr:colOff>
      <xdr:row>1</xdr:row>
      <xdr:rowOff>66675</xdr:rowOff>
    </xdr:from>
    <xdr:to>
      <xdr:col>5</xdr:col>
      <xdr:colOff>458259</xdr:colOff>
      <xdr:row>6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D46EBC2-2C3C-4262-A18A-C1A16DA8C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5910" y="249555"/>
          <a:ext cx="267271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619125</xdr:colOff>
      <xdr:row>0</xdr:row>
      <xdr:rowOff>57150</xdr:rowOff>
    </xdr:from>
    <xdr:to>
      <xdr:col>3</xdr:col>
      <xdr:colOff>2743732</xdr:colOff>
      <xdr:row>7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889F158-F527-4904-8D7C-B17BCD492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36845" y="57150"/>
          <a:ext cx="2124607" cy="1242060"/>
        </a:xfrm>
        <a:prstGeom prst="rect">
          <a:avLst/>
        </a:prstGeom>
      </xdr:spPr>
    </xdr:pic>
    <xdr:clientData/>
  </xdr:twoCellAnchor>
  <xdr:twoCellAnchor editAs="oneCell">
    <xdr:from>
      <xdr:col>4</xdr:col>
      <xdr:colOff>1156799</xdr:colOff>
      <xdr:row>0</xdr:row>
      <xdr:rowOff>142875</xdr:rowOff>
    </xdr:from>
    <xdr:to>
      <xdr:col>4</xdr:col>
      <xdr:colOff>1343024</xdr:colOff>
      <xdr:row>7</xdr:row>
      <xdr:rowOff>123291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7A1B99F-1C91-496F-AED4-4559AB122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066359" y="142875"/>
          <a:ext cx="186225" cy="1260576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</xdr:colOff>
      <xdr:row>42</xdr:row>
      <xdr:rowOff>9525</xdr:rowOff>
    </xdr:from>
    <xdr:to>
      <xdr:col>6</xdr:col>
      <xdr:colOff>66675</xdr:colOff>
      <xdr:row>51</xdr:row>
      <xdr:rowOff>171450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8AFFF88-57BB-45AB-BE3C-BCA01281B4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362575" y="23021925"/>
          <a:ext cx="8391525" cy="1876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FD115-D35E-4B08-A28F-F98AC9D60239}">
  <dimension ref="A8:J42"/>
  <sheetViews>
    <sheetView tabSelected="1" topLeftCell="A25" zoomScaleNormal="100" zoomScaleSheetLayoutView="89" workbookViewId="0">
      <selection activeCell="F41" sqref="F13:F41"/>
    </sheetView>
  </sheetViews>
  <sheetFormatPr defaultColWidth="9.140625" defaultRowHeight="15" x14ac:dyDescent="0.25"/>
  <cols>
    <col min="1" max="1" width="46.28515625" style="1" customWidth="1"/>
    <col min="2" max="2" width="13.28515625" style="8" customWidth="1"/>
    <col min="3" max="3" width="20.42578125" style="2" customWidth="1"/>
    <col min="4" max="4" width="52.42578125" style="2" customWidth="1"/>
    <col min="5" max="5" width="50.85546875" customWidth="1"/>
    <col min="6" max="6" width="22" style="3" bestFit="1" customWidth="1"/>
    <col min="7" max="7" width="22" style="2" customWidth="1"/>
    <col min="8" max="8" width="15.28515625" style="4" bestFit="1" customWidth="1"/>
    <col min="9" max="9" width="16.7109375" bestFit="1" customWidth="1"/>
    <col min="10" max="10" width="14.42578125" bestFit="1" customWidth="1"/>
    <col min="11" max="11" width="12.28515625" customWidth="1"/>
  </cols>
  <sheetData>
    <row r="8" spans="1:10" ht="18.75" x14ac:dyDescent="0.3">
      <c r="A8" s="19" t="s">
        <v>0</v>
      </c>
      <c r="B8" s="19"/>
      <c r="C8" s="19"/>
      <c r="D8" s="19"/>
      <c r="E8" s="19"/>
      <c r="F8" s="19"/>
      <c r="G8" s="19"/>
      <c r="H8" s="19"/>
      <c r="I8" s="19"/>
    </row>
    <row r="9" spans="1:10" ht="18.75" x14ac:dyDescent="0.3">
      <c r="A9" s="19" t="s">
        <v>1</v>
      </c>
      <c r="B9" s="19"/>
      <c r="C9" s="19"/>
      <c r="D9" s="19"/>
      <c r="E9" s="19"/>
      <c r="F9" s="19"/>
      <c r="G9" s="19"/>
      <c r="H9" s="19"/>
      <c r="I9" s="19"/>
    </row>
    <row r="10" spans="1:10" x14ac:dyDescent="0.25">
      <c r="A10" s="20" t="s">
        <v>51</v>
      </c>
      <c r="B10" s="20"/>
      <c r="C10" s="21"/>
      <c r="D10" s="21"/>
      <c r="E10" s="21"/>
      <c r="F10" s="21"/>
      <c r="G10" s="21"/>
      <c r="H10" s="21"/>
      <c r="I10" s="21"/>
    </row>
    <row r="11" spans="1:10" x14ac:dyDescent="0.25">
      <c r="A11" s="21" t="s">
        <v>2</v>
      </c>
      <c r="B11" s="21"/>
      <c r="C11" s="21"/>
      <c r="D11" s="21"/>
      <c r="E11" s="21"/>
      <c r="F11" s="21"/>
      <c r="G11" s="21"/>
      <c r="H11" s="21"/>
      <c r="I11" s="21"/>
    </row>
    <row r="12" spans="1:10" ht="34.5" customHeight="1" x14ac:dyDescent="0.25">
      <c r="A12" s="12" t="s">
        <v>3</v>
      </c>
      <c r="B12" s="12" t="s">
        <v>4</v>
      </c>
      <c r="C12" s="12" t="s">
        <v>5</v>
      </c>
      <c r="D12" s="12" t="s">
        <v>6</v>
      </c>
      <c r="E12" s="12" t="s">
        <v>7</v>
      </c>
      <c r="F12" s="13" t="s">
        <v>8</v>
      </c>
      <c r="G12" s="12" t="s">
        <v>9</v>
      </c>
      <c r="H12" s="12" t="s">
        <v>10</v>
      </c>
      <c r="I12" s="12" t="s">
        <v>11</v>
      </c>
      <c r="J12" s="14" t="s">
        <v>12</v>
      </c>
    </row>
    <row r="13" spans="1:10" ht="45" x14ac:dyDescent="0.25">
      <c r="A13" s="6" t="s">
        <v>52</v>
      </c>
      <c r="B13" s="6">
        <v>850</v>
      </c>
      <c r="C13" s="15">
        <v>45839</v>
      </c>
      <c r="D13" s="6" t="s">
        <v>65</v>
      </c>
      <c r="E13" s="16" t="s">
        <v>25</v>
      </c>
      <c r="F13" s="17">
        <v>23364</v>
      </c>
      <c r="G13" s="5">
        <f>+F13</f>
        <v>23364</v>
      </c>
      <c r="H13" s="5">
        <f>+F13-G13</f>
        <v>0</v>
      </c>
      <c r="I13" s="7" t="s">
        <v>53</v>
      </c>
      <c r="J13" s="6" t="s">
        <v>16</v>
      </c>
    </row>
    <row r="14" spans="1:10" ht="60" x14ac:dyDescent="0.25">
      <c r="A14" s="6" t="s">
        <v>54</v>
      </c>
      <c r="B14" s="6">
        <v>854</v>
      </c>
      <c r="C14" s="15">
        <v>45841</v>
      </c>
      <c r="D14" s="6" t="s">
        <v>66</v>
      </c>
      <c r="E14" s="16" t="s">
        <v>26</v>
      </c>
      <c r="F14" s="17">
        <v>30000</v>
      </c>
      <c r="G14" s="5">
        <f t="shared" ref="G14:G41" si="0">+F14</f>
        <v>30000</v>
      </c>
      <c r="H14" s="5">
        <f t="shared" ref="H14:H41" si="1">+F14-G14</f>
        <v>0</v>
      </c>
      <c r="I14" s="7" t="s">
        <v>53</v>
      </c>
      <c r="J14" s="6" t="s">
        <v>16</v>
      </c>
    </row>
    <row r="15" spans="1:10" ht="30" x14ac:dyDescent="0.25">
      <c r="A15" s="6" t="s">
        <v>55</v>
      </c>
      <c r="B15" s="6">
        <v>892</v>
      </c>
      <c r="C15" s="15">
        <v>45841</v>
      </c>
      <c r="D15" s="6" t="s">
        <v>21</v>
      </c>
      <c r="E15" s="16" t="s">
        <v>27</v>
      </c>
      <c r="F15" s="17">
        <v>14160</v>
      </c>
      <c r="G15" s="5">
        <f>+F15</f>
        <v>14160</v>
      </c>
      <c r="H15" s="5">
        <f t="shared" si="1"/>
        <v>0</v>
      </c>
      <c r="I15" s="7" t="s">
        <v>56</v>
      </c>
      <c r="J15" s="6" t="s">
        <v>16</v>
      </c>
    </row>
    <row r="16" spans="1:10" ht="45" x14ac:dyDescent="0.25">
      <c r="A16" s="6" t="s">
        <v>57</v>
      </c>
      <c r="B16" s="6">
        <v>893</v>
      </c>
      <c r="C16" s="15">
        <v>45839</v>
      </c>
      <c r="D16" s="6" t="s">
        <v>67</v>
      </c>
      <c r="E16" s="16" t="s">
        <v>28</v>
      </c>
      <c r="F16" s="17">
        <v>68952</v>
      </c>
      <c r="G16" s="5">
        <f t="shared" si="0"/>
        <v>68952</v>
      </c>
      <c r="H16" s="5">
        <f t="shared" si="1"/>
        <v>0</v>
      </c>
      <c r="I16" s="7" t="s">
        <v>56</v>
      </c>
      <c r="J16" s="6" t="s">
        <v>16</v>
      </c>
    </row>
    <row r="17" spans="1:10" ht="45" x14ac:dyDescent="0.25">
      <c r="A17" s="6" t="s">
        <v>58</v>
      </c>
      <c r="B17" s="6">
        <v>909</v>
      </c>
      <c r="C17" s="15">
        <v>45840</v>
      </c>
      <c r="D17" s="6" t="s">
        <v>66</v>
      </c>
      <c r="E17" s="16" t="s">
        <v>29</v>
      </c>
      <c r="F17" s="17">
        <v>30000</v>
      </c>
      <c r="G17" s="5">
        <f t="shared" si="0"/>
        <v>30000</v>
      </c>
      <c r="H17" s="5">
        <f t="shared" si="1"/>
        <v>0</v>
      </c>
      <c r="I17" s="7" t="s">
        <v>53</v>
      </c>
      <c r="J17" s="6" t="s">
        <v>16</v>
      </c>
    </row>
    <row r="18" spans="1:10" ht="45" x14ac:dyDescent="0.25">
      <c r="A18" s="6" t="s">
        <v>59</v>
      </c>
      <c r="B18" s="6">
        <v>910</v>
      </c>
      <c r="C18" s="15">
        <v>45840</v>
      </c>
      <c r="D18" s="6" t="s">
        <v>14</v>
      </c>
      <c r="E18" s="16" t="s">
        <v>30</v>
      </c>
      <c r="F18" s="17">
        <v>10830.03</v>
      </c>
      <c r="G18" s="5">
        <f t="shared" si="0"/>
        <v>10830.03</v>
      </c>
      <c r="H18" s="5">
        <f t="shared" si="1"/>
        <v>0</v>
      </c>
      <c r="I18" s="7" t="s">
        <v>56</v>
      </c>
      <c r="J18" s="6" t="s">
        <v>16</v>
      </c>
    </row>
    <row r="19" spans="1:10" ht="60" x14ac:dyDescent="0.25">
      <c r="A19" s="6" t="s">
        <v>60</v>
      </c>
      <c r="B19" s="6">
        <v>942</v>
      </c>
      <c r="C19" s="15">
        <v>45847</v>
      </c>
      <c r="D19" s="6" t="s">
        <v>68</v>
      </c>
      <c r="E19" s="16" t="s">
        <v>31</v>
      </c>
      <c r="F19" s="17">
        <v>158855.42000000001</v>
      </c>
      <c r="G19" s="5">
        <f t="shared" si="0"/>
        <v>158855.42000000001</v>
      </c>
      <c r="H19" s="5">
        <f t="shared" si="1"/>
        <v>0</v>
      </c>
      <c r="I19" s="7" t="s">
        <v>53</v>
      </c>
      <c r="J19" s="6" t="s">
        <v>16</v>
      </c>
    </row>
    <row r="20" spans="1:10" ht="90" x14ac:dyDescent="0.25">
      <c r="A20" s="6" t="s">
        <v>61</v>
      </c>
      <c r="B20" s="6">
        <v>953</v>
      </c>
      <c r="C20" s="15">
        <v>45853</v>
      </c>
      <c r="D20" s="6" t="s">
        <v>22</v>
      </c>
      <c r="E20" s="16" t="s">
        <v>32</v>
      </c>
      <c r="F20" s="17">
        <v>145000</v>
      </c>
      <c r="G20" s="5">
        <f t="shared" si="0"/>
        <v>145000</v>
      </c>
      <c r="H20" s="5">
        <f t="shared" si="1"/>
        <v>0</v>
      </c>
      <c r="I20" s="7" t="s">
        <v>56</v>
      </c>
      <c r="J20" s="6" t="s">
        <v>16</v>
      </c>
    </row>
    <row r="21" spans="1:10" ht="60" x14ac:dyDescent="0.25">
      <c r="A21" s="6" t="s">
        <v>62</v>
      </c>
      <c r="B21" s="6">
        <v>955</v>
      </c>
      <c r="C21" s="15">
        <v>45852</v>
      </c>
      <c r="D21" s="6" t="s">
        <v>89</v>
      </c>
      <c r="E21" s="16" t="s">
        <v>33</v>
      </c>
      <c r="F21" s="17">
        <v>44706.66</v>
      </c>
      <c r="G21" s="5">
        <f t="shared" si="0"/>
        <v>44706.66</v>
      </c>
      <c r="H21" s="5">
        <f t="shared" si="1"/>
        <v>0</v>
      </c>
      <c r="I21" s="7" t="s">
        <v>56</v>
      </c>
      <c r="J21" s="6" t="s">
        <v>16</v>
      </c>
    </row>
    <row r="22" spans="1:10" ht="45" x14ac:dyDescent="0.25">
      <c r="A22" s="18" t="s">
        <v>63</v>
      </c>
      <c r="B22" s="6">
        <v>958</v>
      </c>
      <c r="C22" s="15">
        <v>45849</v>
      </c>
      <c r="D22" s="6" t="s">
        <v>90</v>
      </c>
      <c r="E22" s="16" t="s">
        <v>34</v>
      </c>
      <c r="F22" s="17">
        <v>20186.55</v>
      </c>
      <c r="G22" s="5">
        <f t="shared" si="0"/>
        <v>20186.55</v>
      </c>
      <c r="H22" s="5">
        <f t="shared" si="1"/>
        <v>0</v>
      </c>
      <c r="I22" s="7" t="s">
        <v>56</v>
      </c>
      <c r="J22" s="6" t="s">
        <v>16</v>
      </c>
    </row>
    <row r="23" spans="1:10" ht="60" x14ac:dyDescent="0.25">
      <c r="A23" s="6" t="s">
        <v>64</v>
      </c>
      <c r="B23" s="6">
        <v>963</v>
      </c>
      <c r="C23" s="15">
        <v>45852</v>
      </c>
      <c r="D23" s="6" t="s">
        <v>91</v>
      </c>
      <c r="E23" s="16" t="s">
        <v>35</v>
      </c>
      <c r="F23" s="17">
        <v>164000</v>
      </c>
      <c r="G23" s="5">
        <f t="shared" si="0"/>
        <v>164000</v>
      </c>
      <c r="H23" s="5">
        <f t="shared" si="1"/>
        <v>0</v>
      </c>
      <c r="I23" s="7" t="s">
        <v>56</v>
      </c>
      <c r="J23" s="6" t="s">
        <v>16</v>
      </c>
    </row>
    <row r="24" spans="1:10" ht="45" x14ac:dyDescent="0.25">
      <c r="A24" s="6" t="s">
        <v>69</v>
      </c>
      <c r="B24" s="6">
        <v>965</v>
      </c>
      <c r="C24" s="15">
        <v>45853</v>
      </c>
      <c r="D24" s="6" t="s">
        <v>92</v>
      </c>
      <c r="E24" s="16" t="s">
        <v>19</v>
      </c>
      <c r="F24" s="17">
        <v>6990</v>
      </c>
      <c r="G24" s="5">
        <f t="shared" si="0"/>
        <v>6990</v>
      </c>
      <c r="H24" s="5">
        <f t="shared" si="1"/>
        <v>0</v>
      </c>
      <c r="I24" s="7" t="s">
        <v>56</v>
      </c>
      <c r="J24" s="6" t="s">
        <v>16</v>
      </c>
    </row>
    <row r="25" spans="1:10" ht="60" x14ac:dyDescent="0.25">
      <c r="A25" s="6" t="s">
        <v>70</v>
      </c>
      <c r="B25" s="6">
        <v>969</v>
      </c>
      <c r="C25" s="15">
        <v>45853</v>
      </c>
      <c r="D25" s="6" t="s">
        <v>93</v>
      </c>
      <c r="E25" s="16" t="s">
        <v>36</v>
      </c>
      <c r="F25" s="17">
        <v>40887</v>
      </c>
      <c r="G25" s="5">
        <f t="shared" si="0"/>
        <v>40887</v>
      </c>
      <c r="H25" s="5">
        <f t="shared" si="1"/>
        <v>0</v>
      </c>
      <c r="I25" s="7" t="s">
        <v>53</v>
      </c>
      <c r="J25" s="6" t="s">
        <v>16</v>
      </c>
    </row>
    <row r="26" spans="1:10" ht="45" x14ac:dyDescent="0.25">
      <c r="A26" s="6" t="s">
        <v>71</v>
      </c>
      <c r="B26" s="6">
        <v>973</v>
      </c>
      <c r="C26" s="15">
        <v>45852</v>
      </c>
      <c r="D26" s="6" t="s">
        <v>94</v>
      </c>
      <c r="E26" s="16" t="s">
        <v>37</v>
      </c>
      <c r="F26" s="17">
        <v>4720</v>
      </c>
      <c r="G26" s="5">
        <f t="shared" si="0"/>
        <v>4720</v>
      </c>
      <c r="H26" s="5">
        <f t="shared" si="1"/>
        <v>0</v>
      </c>
      <c r="I26" s="7" t="s">
        <v>56</v>
      </c>
      <c r="J26" s="6" t="s">
        <v>16</v>
      </c>
    </row>
    <row r="27" spans="1:10" ht="45" x14ac:dyDescent="0.25">
      <c r="A27" s="6" t="s">
        <v>72</v>
      </c>
      <c r="B27" s="6">
        <v>975</v>
      </c>
      <c r="C27" s="15">
        <v>45852</v>
      </c>
      <c r="D27" s="6" t="s">
        <v>95</v>
      </c>
      <c r="E27" s="16" t="s">
        <v>38</v>
      </c>
      <c r="F27" s="17">
        <v>64782</v>
      </c>
      <c r="G27" s="5">
        <f t="shared" si="0"/>
        <v>64782</v>
      </c>
      <c r="H27" s="5">
        <f t="shared" si="1"/>
        <v>0</v>
      </c>
      <c r="I27" s="7" t="s">
        <v>56</v>
      </c>
      <c r="J27" s="6" t="s">
        <v>16</v>
      </c>
    </row>
    <row r="28" spans="1:10" ht="60" x14ac:dyDescent="0.25">
      <c r="A28" s="6" t="s">
        <v>73</v>
      </c>
      <c r="B28" s="6">
        <v>977</v>
      </c>
      <c r="C28" s="15">
        <v>45849</v>
      </c>
      <c r="D28" s="6" t="s">
        <v>96</v>
      </c>
      <c r="E28" s="16" t="s">
        <v>39</v>
      </c>
      <c r="F28" s="17">
        <v>71899.460000000006</v>
      </c>
      <c r="G28" s="5">
        <f t="shared" si="0"/>
        <v>71899.460000000006</v>
      </c>
      <c r="H28" s="5">
        <f t="shared" si="1"/>
        <v>0</v>
      </c>
      <c r="I28" s="7" t="s">
        <v>53</v>
      </c>
      <c r="J28" s="6" t="s">
        <v>16</v>
      </c>
    </row>
    <row r="29" spans="1:10" ht="45" x14ac:dyDescent="0.25">
      <c r="A29" s="6" t="s">
        <v>74</v>
      </c>
      <c r="B29" s="6">
        <v>978</v>
      </c>
      <c r="C29" s="15">
        <v>45849</v>
      </c>
      <c r="D29" s="6" t="s">
        <v>97</v>
      </c>
      <c r="E29" s="16" t="s">
        <v>40</v>
      </c>
      <c r="F29" s="17">
        <v>18720.46</v>
      </c>
      <c r="G29" s="5">
        <f t="shared" si="0"/>
        <v>18720.46</v>
      </c>
      <c r="H29" s="5">
        <f t="shared" si="1"/>
        <v>0</v>
      </c>
      <c r="I29" s="7" t="s">
        <v>75</v>
      </c>
      <c r="J29" s="6" t="s">
        <v>16</v>
      </c>
    </row>
    <row r="30" spans="1:10" ht="75" x14ac:dyDescent="0.25">
      <c r="A30" s="6" t="s">
        <v>76</v>
      </c>
      <c r="B30" s="6">
        <v>992</v>
      </c>
      <c r="C30" s="15">
        <v>45868</v>
      </c>
      <c r="D30" s="6" t="s">
        <v>98</v>
      </c>
      <c r="E30" s="16" t="s">
        <v>41</v>
      </c>
      <c r="F30" s="17">
        <v>119969.73</v>
      </c>
      <c r="G30" s="5">
        <f t="shared" si="0"/>
        <v>119969.73</v>
      </c>
      <c r="H30" s="5">
        <f t="shared" si="1"/>
        <v>0</v>
      </c>
      <c r="I30" s="7" t="s">
        <v>56</v>
      </c>
      <c r="J30" s="6" t="s">
        <v>16</v>
      </c>
    </row>
    <row r="31" spans="1:10" ht="45" x14ac:dyDescent="0.25">
      <c r="A31" s="6" t="s">
        <v>77</v>
      </c>
      <c r="B31" s="6">
        <v>994</v>
      </c>
      <c r="C31" s="15">
        <v>45861</v>
      </c>
      <c r="D31" s="6" t="s">
        <v>99</v>
      </c>
      <c r="E31" s="16" t="s">
        <v>42</v>
      </c>
      <c r="F31" s="17">
        <v>23600</v>
      </c>
      <c r="G31" s="5">
        <f t="shared" si="0"/>
        <v>23600</v>
      </c>
      <c r="H31" s="5">
        <f t="shared" si="1"/>
        <v>0</v>
      </c>
      <c r="I31" s="7" t="s">
        <v>78</v>
      </c>
      <c r="J31" s="6" t="s">
        <v>16</v>
      </c>
    </row>
    <row r="32" spans="1:10" ht="45" x14ac:dyDescent="0.25">
      <c r="A32" s="6" t="s">
        <v>79</v>
      </c>
      <c r="B32" s="6">
        <v>996</v>
      </c>
      <c r="C32" s="15">
        <v>45860</v>
      </c>
      <c r="D32" s="6" t="s">
        <v>100</v>
      </c>
      <c r="E32" s="16" t="s">
        <v>18</v>
      </c>
      <c r="F32" s="17">
        <v>22829.07</v>
      </c>
      <c r="G32" s="5">
        <f t="shared" si="0"/>
        <v>22829.07</v>
      </c>
      <c r="H32" s="5">
        <f t="shared" si="1"/>
        <v>0</v>
      </c>
      <c r="I32" s="7" t="s">
        <v>53</v>
      </c>
      <c r="J32" s="6" t="s">
        <v>16</v>
      </c>
    </row>
    <row r="33" spans="1:10" ht="60" x14ac:dyDescent="0.25">
      <c r="A33" s="6" t="s">
        <v>80</v>
      </c>
      <c r="B33" s="6">
        <v>998</v>
      </c>
      <c r="C33" s="15">
        <v>45861</v>
      </c>
      <c r="D33" s="6" t="s">
        <v>101</v>
      </c>
      <c r="E33" s="16" t="s">
        <v>43</v>
      </c>
      <c r="F33" s="17">
        <v>9322</v>
      </c>
      <c r="G33" s="5">
        <f t="shared" si="0"/>
        <v>9322</v>
      </c>
      <c r="H33" s="5">
        <f t="shared" si="1"/>
        <v>0</v>
      </c>
      <c r="I33" s="7" t="s">
        <v>56</v>
      </c>
      <c r="J33" s="6" t="s">
        <v>16</v>
      </c>
    </row>
    <row r="34" spans="1:10" ht="45" x14ac:dyDescent="0.25">
      <c r="A34" s="6" t="s">
        <v>81</v>
      </c>
      <c r="B34" s="6">
        <v>999</v>
      </c>
      <c r="C34" s="15">
        <v>45856</v>
      </c>
      <c r="D34" s="6" t="s">
        <v>13</v>
      </c>
      <c r="E34" s="16" t="s">
        <v>44</v>
      </c>
      <c r="F34" s="17">
        <v>4381</v>
      </c>
      <c r="G34" s="5">
        <f t="shared" si="0"/>
        <v>4381</v>
      </c>
      <c r="H34" s="5">
        <f t="shared" si="1"/>
        <v>0</v>
      </c>
      <c r="I34" s="7" t="s">
        <v>56</v>
      </c>
      <c r="J34" s="6" t="s">
        <v>16</v>
      </c>
    </row>
    <row r="35" spans="1:10" ht="60" x14ac:dyDescent="0.25">
      <c r="A35" s="6" t="s">
        <v>82</v>
      </c>
      <c r="B35" s="6">
        <v>1001</v>
      </c>
      <c r="C35" s="15">
        <v>45861</v>
      </c>
      <c r="D35" s="6" t="s">
        <v>66</v>
      </c>
      <c r="E35" s="16" t="s">
        <v>45</v>
      </c>
      <c r="F35" s="17">
        <v>30000</v>
      </c>
      <c r="G35" s="5">
        <f t="shared" si="0"/>
        <v>30000</v>
      </c>
      <c r="H35" s="5">
        <f t="shared" si="1"/>
        <v>0</v>
      </c>
      <c r="I35" s="7" t="s">
        <v>53</v>
      </c>
      <c r="J35" s="6" t="s">
        <v>16</v>
      </c>
    </row>
    <row r="36" spans="1:10" ht="45" x14ac:dyDescent="0.25">
      <c r="A36" s="6" t="s">
        <v>83</v>
      </c>
      <c r="B36" s="6">
        <v>1005</v>
      </c>
      <c r="C36" s="15">
        <v>45862</v>
      </c>
      <c r="D36" s="6" t="s">
        <v>102</v>
      </c>
      <c r="E36" s="16" t="s">
        <v>20</v>
      </c>
      <c r="F36" s="17">
        <v>4720</v>
      </c>
      <c r="G36" s="5">
        <f t="shared" si="0"/>
        <v>4720</v>
      </c>
      <c r="H36" s="5">
        <f t="shared" si="1"/>
        <v>0</v>
      </c>
      <c r="I36" s="7" t="s">
        <v>56</v>
      </c>
      <c r="J36" s="6" t="s">
        <v>16</v>
      </c>
    </row>
    <row r="37" spans="1:10" ht="30" x14ac:dyDescent="0.25">
      <c r="A37" s="6" t="s">
        <v>84</v>
      </c>
      <c r="B37" s="6">
        <v>1007</v>
      </c>
      <c r="C37" s="15">
        <v>45860</v>
      </c>
      <c r="D37" s="6" t="s">
        <v>103</v>
      </c>
      <c r="E37" s="16" t="s">
        <v>46</v>
      </c>
      <c r="F37" s="17">
        <v>47193.33</v>
      </c>
      <c r="G37" s="5">
        <f t="shared" si="0"/>
        <v>47193.33</v>
      </c>
      <c r="H37" s="5">
        <f t="shared" si="1"/>
        <v>0</v>
      </c>
      <c r="I37" s="7" t="s">
        <v>56</v>
      </c>
      <c r="J37" s="6" t="s">
        <v>16</v>
      </c>
    </row>
    <row r="38" spans="1:10" ht="60" x14ac:dyDescent="0.25">
      <c r="A38" s="6" t="s">
        <v>85</v>
      </c>
      <c r="B38" s="6">
        <v>1012</v>
      </c>
      <c r="C38" s="15">
        <v>45863</v>
      </c>
      <c r="D38" s="6" t="s">
        <v>23</v>
      </c>
      <c r="E38" s="16" t="s">
        <v>47</v>
      </c>
      <c r="F38" s="17">
        <v>40608</v>
      </c>
      <c r="G38" s="5">
        <f t="shared" si="0"/>
        <v>40608</v>
      </c>
      <c r="H38" s="5">
        <f t="shared" si="1"/>
        <v>0</v>
      </c>
      <c r="I38" s="7" t="s">
        <v>56</v>
      </c>
      <c r="J38" s="6" t="s">
        <v>16</v>
      </c>
    </row>
    <row r="39" spans="1:10" ht="45" x14ac:dyDescent="0.25">
      <c r="A39" s="6" t="s">
        <v>86</v>
      </c>
      <c r="B39" s="6">
        <v>1013</v>
      </c>
      <c r="C39" s="15">
        <v>45861</v>
      </c>
      <c r="D39" s="6" t="s">
        <v>17</v>
      </c>
      <c r="E39" s="16" t="s">
        <v>48</v>
      </c>
      <c r="F39" s="17">
        <v>1500</v>
      </c>
      <c r="G39" s="5">
        <f t="shared" si="0"/>
        <v>1500</v>
      </c>
      <c r="H39" s="5">
        <f t="shared" si="1"/>
        <v>0</v>
      </c>
      <c r="I39" s="7" t="s">
        <v>53</v>
      </c>
      <c r="J39" s="6" t="s">
        <v>16</v>
      </c>
    </row>
    <row r="40" spans="1:10" ht="75" x14ac:dyDescent="0.25">
      <c r="A40" s="1" t="s">
        <v>87</v>
      </c>
      <c r="B40" s="6">
        <v>1042</v>
      </c>
      <c r="C40" s="15">
        <v>45869</v>
      </c>
      <c r="D40" s="6" t="s">
        <v>24</v>
      </c>
      <c r="E40" s="16" t="s">
        <v>49</v>
      </c>
      <c r="F40" s="17">
        <v>68109.3</v>
      </c>
      <c r="G40" s="5">
        <f t="shared" si="0"/>
        <v>68109.3</v>
      </c>
      <c r="H40" s="5">
        <f t="shared" si="1"/>
        <v>0</v>
      </c>
      <c r="I40" s="7" t="s">
        <v>53</v>
      </c>
      <c r="J40" s="6" t="s">
        <v>16</v>
      </c>
    </row>
    <row r="41" spans="1:10" ht="60" x14ac:dyDescent="0.25">
      <c r="A41" s="6" t="s">
        <v>88</v>
      </c>
      <c r="B41" s="6">
        <v>1044</v>
      </c>
      <c r="C41" s="15">
        <v>45868</v>
      </c>
      <c r="D41" s="6" t="s">
        <v>104</v>
      </c>
      <c r="E41" s="16" t="s">
        <v>50</v>
      </c>
      <c r="F41" s="17">
        <v>130980</v>
      </c>
      <c r="G41" s="5">
        <f t="shared" si="0"/>
        <v>130980</v>
      </c>
      <c r="H41" s="5">
        <f t="shared" si="1"/>
        <v>0</v>
      </c>
      <c r="I41" s="7" t="s">
        <v>56</v>
      </c>
      <c r="J41" s="6" t="s">
        <v>16</v>
      </c>
    </row>
    <row r="42" spans="1:10" x14ac:dyDescent="0.25">
      <c r="A42" s="22" t="s">
        <v>15</v>
      </c>
      <c r="B42" s="22"/>
      <c r="C42" s="22"/>
      <c r="D42" s="22"/>
      <c r="E42" s="22"/>
      <c r="F42" s="11">
        <f>SUM(F13:F41)</f>
        <v>1421266.0100000002</v>
      </c>
      <c r="G42" s="11">
        <f>SUM(G13:G41)</f>
        <v>1421266.0100000002</v>
      </c>
      <c r="H42" s="10">
        <v>0</v>
      </c>
      <c r="I42" s="9"/>
      <c r="J42" s="9"/>
    </row>
  </sheetData>
  <mergeCells count="5">
    <mergeCell ref="A8:I8"/>
    <mergeCell ref="A9:I9"/>
    <mergeCell ref="A10:I10"/>
    <mergeCell ref="A11:I11"/>
    <mergeCell ref="A42:E42"/>
  </mergeCells>
  <phoneticPr fontId="7" type="noConversion"/>
  <pageMargins left="0.13" right="0.14000000000000001" top="0.74803149606299202" bottom="0.74803149606299202" header="0.196850393700787" footer="0.196850393700787"/>
  <pageSetup paperSize="212" scale="48" fitToHeight="100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JULIO 2025</vt:lpstr>
      <vt:lpstr>'JULIO 2025'!_FilterDatabase</vt:lpstr>
      <vt:lpstr>'JULIO 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Hernandez</dc:creator>
  <cp:lastModifiedBy>Niemia Lantigua Fernandez</cp:lastModifiedBy>
  <cp:lastPrinted>2025-08-06T18:59:30Z</cp:lastPrinted>
  <dcterms:created xsi:type="dcterms:W3CDTF">2022-08-10T14:57:34Z</dcterms:created>
  <dcterms:modified xsi:type="dcterms:W3CDTF">2025-08-06T19:01:51Z</dcterms:modified>
</cp:coreProperties>
</file>