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FERENCIA 2025\"/>
    </mc:Choice>
  </mc:AlternateContent>
  <xr:revisionPtr revIDLastSave="0" documentId="13_ncr:1_{6634167A-B05A-49F5-84B0-B610613888FE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PAGO A PROVEEDORES MARZO 2025" sheetId="1" r:id="rId1"/>
  </sheets>
  <definedNames>
    <definedName name="_xlnm._FilterDatabase" localSheetId="0">'PAGO A PROVEEDORES MARZO 2025'!$C$12:$I$43</definedName>
    <definedName name="_xlnm.Print_Area" localSheetId="0">'PAGO A PROVEEDORES MARZO 2025'!$A$1:$J$53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3" i="1"/>
  <c r="G14" i="1"/>
  <c r="G15" i="1"/>
  <c r="G16" i="1"/>
  <c r="G17" i="1"/>
  <c r="G18" i="1"/>
  <c r="G19" i="1"/>
  <c r="G20" i="1"/>
  <c r="F44" i="1"/>
  <c r="G43" i="1"/>
  <c r="G44" i="1" l="1"/>
</calcChain>
</file>

<file path=xl/sharedStrings.xml><?xml version="1.0" encoding="utf-8"?>
<sst xmlns="http://schemas.openxmlformats.org/spreadsheetml/2006/main" count="225" uniqueCount="149">
  <si>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</si>
  <si>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</si>
  <si>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</si>
  <si>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</si>
  <si>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</si>
  <si>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</si>
  <si>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</si>
  <si>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</si>
  <si>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</si>
  <si>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</si>
  <si>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</si>
  <si>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</si>
  <si>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</si>
  <si>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</si>
  <si>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EDENORTE DOMINICANA S A</t>
  </si>
  <si>
    <t>EMPRESA DISTRIBUIDORA DE ELECTRICIDAD DEL ESTE S A</t>
  </si>
  <si>
    <t xml:space="preserve">TOTAL </t>
  </si>
  <si>
    <t>PAGADO</t>
  </si>
  <si>
    <t>Edesur Dominicana, S.A</t>
  </si>
  <si>
    <t>PAGO FACTURAS ANEXAS, SEGUN ORDEN NO. ONESVIE-2024-00142, CONTRATACION DE SERVICIOS DE MANTENIMIENTO Y REPARACION DE VEHICULOS DE LA INSTITUCION.</t>
  </si>
  <si>
    <t>Viamar, SA</t>
  </si>
  <si>
    <t>Magna Motors, SA</t>
  </si>
  <si>
    <t>Agua Cristal, SA</t>
  </si>
  <si>
    <t>Auto Mecánica Gómez &amp; Asociados, SRL</t>
  </si>
  <si>
    <t>Correspondiente al Mes de Marzo 2025</t>
  </si>
  <si>
    <t>204</t>
  </si>
  <si>
    <t>206</t>
  </si>
  <si>
    <t>212</t>
  </si>
  <si>
    <t>214</t>
  </si>
  <si>
    <t>221</t>
  </si>
  <si>
    <t>224</t>
  </si>
  <si>
    <t>226</t>
  </si>
  <si>
    <t>228</t>
  </si>
  <si>
    <t>230</t>
  </si>
  <si>
    <t>237</t>
  </si>
  <si>
    <t>239</t>
  </si>
  <si>
    <t>241</t>
  </si>
  <si>
    <t>246</t>
  </si>
  <si>
    <t>256</t>
  </si>
  <si>
    <t>279</t>
  </si>
  <si>
    <t>283</t>
  </si>
  <si>
    <t>286</t>
  </si>
  <si>
    <t>289</t>
  </si>
  <si>
    <t>291</t>
  </si>
  <si>
    <t>295</t>
  </si>
  <si>
    <t>297</t>
  </si>
  <si>
    <t>299</t>
  </si>
  <si>
    <t>307</t>
  </si>
  <si>
    <t>309</t>
  </si>
  <si>
    <t>311</t>
  </si>
  <si>
    <t>312</t>
  </si>
  <si>
    <t>321</t>
  </si>
  <si>
    <t>323</t>
  </si>
  <si>
    <t>361</t>
  </si>
  <si>
    <t>366</t>
  </si>
  <si>
    <t>05/03/2025</t>
  </si>
  <si>
    <t>06/03/2025</t>
  </si>
  <si>
    <t>04/03/2025</t>
  </si>
  <si>
    <t>14/03/2025</t>
  </si>
  <si>
    <t>13/03/2025</t>
  </si>
  <si>
    <t>16/03/2025</t>
  </si>
  <si>
    <t>17/03/2025</t>
  </si>
  <si>
    <t>26/03/2025</t>
  </si>
  <si>
    <t>11/03/2025</t>
  </si>
  <si>
    <t>20/03/2025</t>
  </si>
  <si>
    <t>21/03/2025</t>
  </si>
  <si>
    <t>25/03/2025</t>
  </si>
  <si>
    <t>31/03/2025</t>
  </si>
  <si>
    <t>27/03/2025</t>
  </si>
  <si>
    <t>24/03/2025</t>
  </si>
  <si>
    <t>PAGO FACTURAS ANEXAS, POR SERVICIOS TELEFONICOS, FLOTA E INTERNET CORRESPONDIENTE AL MES DE FEBRERO DEL AÑO 2025.</t>
  </si>
  <si>
    <t>PAGO FACTURA ANEXA, POR SERVICIO DE AGUA POTABLE EN LA REGIONAL NORTE EN SANTIAGO, CORRESPONDIENTE AL MES DE FEBRERO DEL AÑO 2025.</t>
  </si>
  <si>
    <t>PAGO FACTURA, SEGUN ORDEN NO. ONESVIE-2021-00112, POR SERVICIO DE ALQUILER LOCAL REGIONAL NORTE PUERTO PLATA, CORRESPONDIENTE AL MES DE FEBRERO DEL AÑO 2025, CONTRATO NO. BS-0006851-2024.</t>
  </si>
  <si>
    <t>PAGO FACTURA ANEXA, SEGUN CONTRATO NO. BS-0007542-2020, ALQUILER LOCAL REGIONAL LA ROMANA, CORRESPONDIENTE AL MES DE FEBRERO DEL AÑO 2025.</t>
  </si>
  <si>
    <t>PAGO DE SERVICIO DE INTERNET EN LA SEDE CENTRAL, REGIONALES DE PUERTO PLATA, LA ROMANA Y BARAHONA CORRESPONDIENTE AL MES DE FEBRERO DEL AÑO 2025.</t>
  </si>
  <si>
    <t>PAGO FACTURA ANEXA, SEGUN ORDEN NO. ONESVIE-2024-00071, POR CONTRATACION DE CAPACITACION EN LA MAESTRIA EN DERECHO ADMINISTRATIVO Y GESTION PUBLICA A LA EMPLEADA MARIA M. HERNANDEZ, CORRESPONDIENTE AL CUATRIMESTRE ENERO-ABRIL 2025.</t>
  </si>
  <si>
    <t>PAGO FACTURA ANEXA, SEGUN ORDEN NO. ONESVIE-2024-00016, POR CONTRATACION DE SERVICIOS DE MONTAJE DE EVENTOS GENERALES Y CATERING EN LA CIUDAD DE SANTO DOMINGO Y PROVINCIAS DEL INTERIOR DEL PAIS.</t>
  </si>
  <si>
    <t>PAGO FACTURA ANEXA, SEGUN ORDEN NO. ONESVIE-2024-00188, POR CONTRATACION DE SERVICIO DE LAVADO DE LOS VEHICULOS DE LA SEDE CENTRAL DE LA ONESVIE.</t>
  </si>
  <si>
    <t>PAGO FACTURA ANEXA, SEGUN ORDEN NO. ONESVIE-2024-00100, POR CONTRATACION DE SERVICIO DE MANTENIMIENTO Y REPARACION DEL SISTEMA DE AIRES ACONDICIONADOS DE LA SEDE CENTRAL Y LAS REGIONALES.</t>
  </si>
  <si>
    <t>PAGO FACTURA ANEXA, SEGUN ORDEN NO. ONESVIE-2021-00112, POR SERVICIO DE ALQUILER LOCAL REGIONAL NORTE PUERTO PLATA, CORRESPONDIENTE AL MES DE MARZO DEL AÑO 2025, CONTRATO NO. BS-0006851-2024.</t>
  </si>
  <si>
    <t>PAGO FACTURA ANEXA, SEGUN CONTRATO NO. BS-0007542-2020, ALQUILER LOCAL REGIONAL LA ROMANA, CORRESPONDIENTE AL MES DE MARZO DEL AÑO 2025.</t>
  </si>
  <si>
    <t>PAGO FACTURAS ANEXAS, SEGUN ORDEN NO. ONESVIE-2024-00184, CONTRATACION DE LOS SERVICIOS DE ALMUERZO PARA MIEMBROS DE LA COMISION.</t>
  </si>
  <si>
    <t>PAGO ENERGIA ELECTRICA DE LA SEDE CENTRAL Y REGIONAL BARAHONA, CORRESPONDIENTE AL MES DE FEBRERO 2025.</t>
  </si>
  <si>
    <t>PAGO FACTURA ANEXA, POR CONCEPTO DE ELECTRICIDAD DE LA REGIONAL DE PUERTO PLATA, CORRESPONDIENTE AL MES DE MARZO DEL AÑO 2025.</t>
  </si>
  <si>
    <t>PAGO FACTURAS ANEXAS, POR SERVICIOS TELEFONICOS, FLOTA E INTERNET CORRESPONDIENTE AL MES DE MARZO DEL AÑO 2025.</t>
  </si>
  <si>
    <t>PAGO ENERGIA ELECTRICA DE LA REGIONAL DE BARAHONA, CORRESPONDIENTE AL MES DE MARZO 2025.</t>
  </si>
  <si>
    <t>PAGO ENERGIA ELECTRICA DE LA REGIONAL ESTE EN LA ROMANA, CORRESPONDIENTE AL MES DE FEBRERO DEL 2025.</t>
  </si>
  <si>
    <t>PAGO FACTURA ANEXA, SEGUN ORDEN NO. ONESVIE-2025-00008, POR CONCEPTO DE AQUISICION DE HERRAMIENTAS, PARA SER UTILIZADAS EN EL LABORATORIO SISMORRESISTENTE DE LA ONESVIE.</t>
  </si>
  <si>
    <t>PAGO FACTURA ANEXA, SEGUN ORDEN NO. ONESVIE-2025-00002, POR CONCEPTO DE SERVICIO DE LIMPIEZA (SUCCION) DEL SEPTICO DEL BAÑO DE LA OFICINA MOVIL, UBICADO EN EL PARQUEO DE LA SEDE CENTRAL.</t>
  </si>
  <si>
    <t>PAGO FACTURA ANEXA, SEGUN ORDEN NO. ONESVIE-2024-00017, SERVICIO DE FUMIGACION PARA CONTROL Y PREVENCION DE PLAGAS EN LAS INSTALACIONES DE LA SEDE CENTRAL.</t>
  </si>
  <si>
    <t>PAGO FACTURAS ANEXAS, SEGUN ORDEN NO. ONESVIE-2025-00003, CONTRATACION DE SERVICIOS DE EVENTOS GENERALES Y CATERING.</t>
  </si>
  <si>
    <t>PAGO FACTURAS ANEXAS, SEGUN ORDEN NO. ONESVIE-2024-00001, ADQUISICION DE AGUA MINERAL PARA CONSUMO HUMANO EN BOTELLONES Y BOTELLAS DE AGUA.</t>
  </si>
  <si>
    <t>PAGO FACTURA ANEXA, SEGUN ORDEN NO. ONESVIE-2024-00144, CONTRATACION DE SERVICIOS DE MANTENIMIENTO Y REPARACION DE VEHICULOS DE LA INSTITUCION.</t>
  </si>
  <si>
    <t>PAGO FACTURA ANEXA, SEGUN ORDEN NO. ONESVIE-2024-00143, CONTRATACION DE SERVICIOS DE MANTENIMIENTO Y REPARACION DEL VEHICULO PLACA NO. G723450.</t>
  </si>
  <si>
    <t>PAGO FACTURA ANEXA, POR SERVICIO DE AGUA POTABLE EN LA REGIONAL NORTE EN SANTIAGO, CORRESPONDIENTE AL MES DE MARZO DEL AÑO 2025.</t>
  </si>
  <si>
    <t>PAGO FACTURA ANEXA, POLIZA DE SEGURO NO. 2-2-142-0016777, ENFERMEDADES GRAVES DEL 01/03/2025 HASTA EL 31/05/2025.</t>
  </si>
  <si>
    <t>PAGO FACTURA ANEXA, SEGUN ORDEN NO. ONESVIE-2025-00004, ADQUISICION DE INSUMOS Y PORTA CARNET PARA EL DIPLOMADO EN EVALUACION DE EDIFICACIONES.</t>
  </si>
  <si>
    <t>PAGO FACTURA ANEXA, SEGUN ORDEN NO. ONESVIE-2025-00013, POR CONCEPTO DE ADQUISICION DE DOS (2) ESCANER EROLADOR DE HUELLAS DIGITALES.</t>
  </si>
  <si>
    <t>PAGO FACTURA ANEXA, SEGUN ORDEN NO. ONESVIE-2025-00003, POR CONCEPTO DE SERVICIOS DE CATERING.</t>
  </si>
  <si>
    <t>COMPANIA DOMINICANA DE TELEFONOS C POR A</t>
  </si>
  <si>
    <t>CORPORACION DE ACUEDUCTO Y ALCANTARILLADO DE SANTIAGO</t>
  </si>
  <si>
    <t>Rising Bay Investments, SRL</t>
  </si>
  <si>
    <t>HECTOR ANTONIO HERRERA GUERRERO</t>
  </si>
  <si>
    <t>UNIVERSIDAD NACIONAL PEDRO HENRIQUEZ UREÑA</t>
  </si>
  <si>
    <t>Xiomari Veloz D' Lujo Fiesta, SRL</t>
  </si>
  <si>
    <t>Centro de Servicios Plaza Olímpica, SRL</t>
  </si>
  <si>
    <t>Castso Group, SRL</t>
  </si>
  <si>
    <t>PA CATERING, SRL</t>
  </si>
  <si>
    <t>Khalicco Investments, SRL</t>
  </si>
  <si>
    <t>Cleaners Corp Solutions ESL, SRL</t>
  </si>
  <si>
    <t>Dita Services, SRL</t>
  </si>
  <si>
    <t>Seguros Reservas, SA</t>
  </si>
  <si>
    <t>Luke Bordados, SRL</t>
  </si>
  <si>
    <t>ESPARTIMP</t>
  </si>
  <si>
    <t>31/12/2025</t>
  </si>
  <si>
    <t>31/12/2026</t>
  </si>
  <si>
    <t>E450000067660, E450000067661, E450000067662 Y E450000066886</t>
  </si>
  <si>
    <t>B1500036735</t>
  </si>
  <si>
    <t>B1500000276</t>
  </si>
  <si>
    <t>B1500000168</t>
  </si>
  <si>
    <t>E450000012763, E450000012780 Y E450000012842</t>
  </si>
  <si>
    <t>B1500002217</t>
  </si>
  <si>
    <t>B1500003127</t>
  </si>
  <si>
    <t>13/02/2025</t>
  </si>
  <si>
    <t>B1500000072</t>
  </si>
  <si>
    <t>B1500000277</t>
  </si>
  <si>
    <t>31/12/2024</t>
  </si>
  <si>
    <t>B1500000169</t>
  </si>
  <si>
    <t>B1500003126, B1500003134 Y B1500003133</t>
  </si>
  <si>
    <t>E450000020069 Y E450000020070</t>
  </si>
  <si>
    <t>B1500003118</t>
  </si>
  <si>
    <t>E450000033698</t>
  </si>
  <si>
    <t>30/03/2025</t>
  </si>
  <si>
    <t>E450000069357, E450000070201, E450000070202 Y E450000070203</t>
  </si>
  <si>
    <t>E450000020154</t>
  </si>
  <si>
    <t>E450000014699</t>
  </si>
  <si>
    <t>B1500001354</t>
  </si>
  <si>
    <t>B1500000047</t>
  </si>
  <si>
    <t>B1500000552</t>
  </si>
  <si>
    <t>E450000000444, E450000000445 Y E450000000472</t>
  </si>
  <si>
    <t>E450000004434, E450000004470,E450000004473, E450000004474</t>
  </si>
  <si>
    <t>B1500003578</t>
  </si>
  <si>
    <t>E450000001253</t>
  </si>
  <si>
    <t>B1500037247</t>
  </si>
  <si>
    <t>E450000004767</t>
  </si>
  <si>
    <t>B1500049986, B1500053253, B1500059006, B1500059017 Y B1500053251</t>
  </si>
  <si>
    <t>B1500000129</t>
  </si>
  <si>
    <t>B1500000279</t>
  </si>
  <si>
    <t>E450000000475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</si>
</sst>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Font="1" applyAlignment="1">
      <alignment horizontal="center"/>
    </xf>
    <xf numFmtId="164" fontId="3" fillId="0" borderId="0" xfId="1" applyFont="1"/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15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164" fontId="8" fillId="0" borderId="2" xfId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164" fontId="4" fillId="3" borderId="0" xfId="1" applyFont="1" applyFill="1" applyAlignment="1">
      <alignment horizontal="center"/>
    </xf>
    <xf numFmtId="164" fontId="3" fillId="3" borderId="0" xfId="1" applyFont="1" applyFill="1"/>
    <xf numFmtId="0" fontId="3" fillId="3" borderId="0" xfId="0" applyFont="1" applyFill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</xdr:row>
      <xdr:rowOff>19050</xdr:rowOff>
    </xdr:from>
    <xdr:to>
      <xdr:col>4</xdr:col>
      <xdr:colOff>2628900</xdr:colOff>
      <xdr:row>6</xdr:row>
      <xdr:rowOff>59269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180975"/>
          <a:ext cx="2295525" cy="849844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0</xdr:rowOff>
    </xdr:from>
    <xdr:to>
      <xdr:col>3</xdr:col>
      <xdr:colOff>1504951</xdr:colOff>
      <xdr:row>6</xdr:row>
      <xdr:rowOff>131878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6376" y="0"/>
          <a:ext cx="1809750" cy="1103428"/>
        </a:xfrm>
        <a:prstGeom prst="rect">
          <a:avLst/>
        </a:prstGeom>
      </xdr:spPr>
    </xdr:pic>
    <xdr:clientData/>
  </xdr:twoCellAnchor>
  <xdr:twoCellAnchor editAs="oneCell">
    <xdr:from>
      <xdr:col>3</xdr:col>
      <xdr:colOff>1988758</xdr:colOff>
      <xdr:row>0</xdr:row>
      <xdr:rowOff>126286</xdr:rowOff>
    </xdr:from>
    <xdr:to>
      <xdr:col>3</xdr:col>
      <xdr:colOff>2119360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7579933" y="126286"/>
          <a:ext cx="130602" cy="921464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44</xdr:row>
      <xdr:rowOff>142877</xdr:rowOff>
    </xdr:from>
    <xdr:to>
      <xdr:col>4</xdr:col>
      <xdr:colOff>2286000</xdr:colOff>
      <xdr:row>53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858CA06-0EE5-B219-1733-644E31E26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3300" y="15849602"/>
          <a:ext cx="6715125" cy="1438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sheetPr>
    <tabColor rgb="FFFFFF00"/>
  </sheetPr>
  <dimension ref="A8:J50"/>
  <sheetViews>
    <sheetView tabSelected="1" topLeftCell="A36" zoomScaleNormal="100" zoomScaleSheetLayoutView="89" workbookViewId="0">
      <selection activeCell="E65" sqref="E65"/>
    </sheetView>
  </sheetViews>
  <sheetFormatPr defaultColWidth="9.140625" defaultRowHeight="12.75" x14ac:dyDescent="0.2"/>
  <cols>
    <col min="1" max="1" width="44.140625" style="1" customWidth="1"/>
    <col min="2" max="2" width="20.140625" style="2" customWidth="1"/>
    <col min="3" max="3" width="19.5703125" style="3" customWidth="1"/>
    <col min="4" max="4" width="35.7109375" style="2" customWidth="1"/>
    <col min="5" max="5" width="62.42578125" style="4" customWidth="1"/>
    <col min="6" max="6" width="21.42578125" style="5" customWidth="1"/>
    <col min="7" max="7" width="20.85546875" style="3" customWidth="1"/>
    <col min="8" max="8" width="16" style="6" customWidth="1"/>
    <col min="9" max="9" width="18.85546875" style="4" customWidth="1"/>
    <col min="10" max="10" width="15.28515625" style="4" customWidth="1"/>
    <col min="11" max="11" width="12.28515625" style="4" customWidth="1"/>
    <col min="12" max="16384" width="9.140625" style="4"/>
  </cols>
  <sheetData>
    <row r="8" spans="1:10" x14ac:dyDescent="0.2">
      <c r="A8" s="26" t="s">
        <v>0</v>
      </c>
      <c r="B8" s="26"/>
      <c r="C8" s="26"/>
      <c r="D8" s="26"/>
      <c r="E8" s="26"/>
      <c r="F8" s="26"/>
      <c r="G8" s="26"/>
      <c r="H8" s="26"/>
      <c r="I8" s="26"/>
    </row>
    <row r="9" spans="1:10" x14ac:dyDescent="0.2">
      <c r="A9" s="26" t="s">
        <v>1</v>
      </c>
      <c r="B9" s="26"/>
      <c r="C9" s="26"/>
      <c r="D9" s="26"/>
      <c r="E9" s="26"/>
      <c r="F9" s="26"/>
      <c r="G9" s="26"/>
      <c r="H9" s="26"/>
      <c r="I9" s="26"/>
    </row>
    <row r="10" spans="1:10" x14ac:dyDescent="0.2">
      <c r="A10" s="27" t="s">
        <v>24</v>
      </c>
      <c r="B10" s="27"/>
      <c r="C10" s="28"/>
      <c r="D10" s="28"/>
      <c r="E10" s="28"/>
      <c r="F10" s="28"/>
      <c r="G10" s="28"/>
      <c r="H10" s="28"/>
      <c r="I10" s="28"/>
    </row>
    <row r="11" spans="1:10" x14ac:dyDescent="0.2">
      <c r="A11" s="28" t="s">
        <v>2</v>
      </c>
      <c r="B11" s="28"/>
      <c r="C11" s="28"/>
      <c r="D11" s="28"/>
      <c r="E11" s="28"/>
      <c r="F11" s="28"/>
      <c r="G11" s="28"/>
      <c r="H11" s="28"/>
      <c r="I11" s="28"/>
    </row>
    <row r="12" spans="1:10" ht="25.5" x14ac:dyDescent="0.2">
      <c r="A12" s="8" t="s">
        <v>3</v>
      </c>
      <c r="B12" s="8" t="s">
        <v>4</v>
      </c>
      <c r="C12" s="8" t="s">
        <v>5</v>
      </c>
      <c r="D12" s="8" t="s">
        <v>6</v>
      </c>
      <c r="E12" s="8" t="s">
        <v>7</v>
      </c>
      <c r="F12" s="9" t="s">
        <v>8</v>
      </c>
      <c r="G12" s="8" t="s">
        <v>9</v>
      </c>
      <c r="H12" s="8" t="s">
        <v>10</v>
      </c>
      <c r="I12" s="8" t="s">
        <v>11</v>
      </c>
      <c r="J12" s="10" t="s">
        <v>12</v>
      </c>
    </row>
    <row r="13" spans="1:10" ht="25.5" x14ac:dyDescent="0.2">
      <c r="A13" s="11" t="s">
        <v>116</v>
      </c>
      <c r="B13" s="12" t="s">
        <v>25</v>
      </c>
      <c r="C13" s="13" t="s">
        <v>57</v>
      </c>
      <c r="D13" s="14" t="s">
        <v>99</v>
      </c>
      <c r="E13" s="14" t="s">
        <v>70</v>
      </c>
      <c r="F13" s="15">
        <v>163858.43</v>
      </c>
      <c r="G13" s="15">
        <f t="shared" ref="G13:G43" si="0">+F13</f>
        <v>163858.43</v>
      </c>
      <c r="H13" s="15">
        <v>0</v>
      </c>
      <c r="I13" s="12" t="s">
        <v>114</v>
      </c>
      <c r="J13" s="16" t="s">
        <v>17</v>
      </c>
    </row>
    <row r="14" spans="1:10" ht="25.5" x14ac:dyDescent="0.2">
      <c r="A14" s="16" t="s">
        <v>117</v>
      </c>
      <c r="B14" s="12" t="s">
        <v>26</v>
      </c>
      <c r="C14" s="13" t="s">
        <v>57</v>
      </c>
      <c r="D14" s="14" t="s">
        <v>100</v>
      </c>
      <c r="E14" s="14" t="s">
        <v>71</v>
      </c>
      <c r="F14" s="15">
        <v>1500</v>
      </c>
      <c r="G14" s="15">
        <f t="shared" si="0"/>
        <v>1500</v>
      </c>
      <c r="H14" s="15">
        <v>0</v>
      </c>
      <c r="I14" s="12" t="s">
        <v>114</v>
      </c>
      <c r="J14" s="16" t="s">
        <v>17</v>
      </c>
    </row>
    <row r="15" spans="1:10" ht="38.25" x14ac:dyDescent="0.2">
      <c r="A15" s="16" t="s">
        <v>118</v>
      </c>
      <c r="B15" s="12" t="s">
        <v>27</v>
      </c>
      <c r="C15" s="13" t="s">
        <v>56</v>
      </c>
      <c r="D15" s="14" t="s">
        <v>101</v>
      </c>
      <c r="E15" s="14" t="s">
        <v>72</v>
      </c>
      <c r="F15" s="15">
        <v>69457.7</v>
      </c>
      <c r="G15" s="15">
        <f t="shared" si="0"/>
        <v>69457.7</v>
      </c>
      <c r="H15" s="15">
        <v>0</v>
      </c>
      <c r="I15" s="12" t="s">
        <v>114</v>
      </c>
      <c r="J15" s="16" t="s">
        <v>17</v>
      </c>
    </row>
    <row r="16" spans="1:10" ht="38.25" x14ac:dyDescent="0.2">
      <c r="A16" s="16" t="s">
        <v>119</v>
      </c>
      <c r="B16" s="12" t="s">
        <v>28</v>
      </c>
      <c r="C16" s="13" t="s">
        <v>56</v>
      </c>
      <c r="D16" s="14" t="s">
        <v>102</v>
      </c>
      <c r="E16" s="14" t="s">
        <v>73</v>
      </c>
      <c r="F16" s="15">
        <v>178907.03</v>
      </c>
      <c r="G16" s="15">
        <f t="shared" si="0"/>
        <v>178907.03</v>
      </c>
      <c r="H16" s="15">
        <v>0</v>
      </c>
      <c r="I16" s="12" t="s">
        <v>114</v>
      </c>
      <c r="J16" s="16" t="s">
        <v>17</v>
      </c>
    </row>
    <row r="17" spans="1:10" ht="38.25" x14ac:dyDescent="0.2">
      <c r="A17" s="11" t="s">
        <v>120</v>
      </c>
      <c r="B17" s="12" t="s">
        <v>29</v>
      </c>
      <c r="C17" s="13" t="s">
        <v>55</v>
      </c>
      <c r="D17" s="14" t="s">
        <v>13</v>
      </c>
      <c r="E17" s="14" t="s">
        <v>74</v>
      </c>
      <c r="F17" s="15">
        <v>71704</v>
      </c>
      <c r="G17" s="15">
        <f t="shared" si="0"/>
        <v>71704</v>
      </c>
      <c r="H17" s="15">
        <v>0</v>
      </c>
      <c r="I17" s="12" t="s">
        <v>115</v>
      </c>
      <c r="J17" s="16" t="s">
        <v>17</v>
      </c>
    </row>
    <row r="18" spans="1:10" ht="51" x14ac:dyDescent="0.2">
      <c r="A18" s="16" t="s">
        <v>121</v>
      </c>
      <c r="B18" s="12" t="s">
        <v>30</v>
      </c>
      <c r="C18" s="13" t="s">
        <v>58</v>
      </c>
      <c r="D18" s="14" t="s">
        <v>103</v>
      </c>
      <c r="E18" s="14" t="s">
        <v>75</v>
      </c>
      <c r="F18" s="15">
        <v>75210</v>
      </c>
      <c r="G18" s="15">
        <f t="shared" si="0"/>
        <v>75210</v>
      </c>
      <c r="H18" s="15">
        <v>0</v>
      </c>
      <c r="I18" s="12" t="s">
        <v>114</v>
      </c>
      <c r="J18" s="16" t="s">
        <v>17</v>
      </c>
    </row>
    <row r="19" spans="1:10" ht="51" x14ac:dyDescent="0.2">
      <c r="A19" s="16" t="s">
        <v>122</v>
      </c>
      <c r="B19" s="12" t="s">
        <v>31</v>
      </c>
      <c r="C19" s="13" t="s">
        <v>59</v>
      </c>
      <c r="D19" s="14" t="s">
        <v>104</v>
      </c>
      <c r="E19" s="14" t="s">
        <v>76</v>
      </c>
      <c r="F19" s="15">
        <v>16874</v>
      </c>
      <c r="G19" s="15">
        <f t="shared" si="0"/>
        <v>16874</v>
      </c>
      <c r="H19" s="15">
        <v>0</v>
      </c>
      <c r="I19" s="12" t="s">
        <v>58</v>
      </c>
      <c r="J19" s="16" t="s">
        <v>17</v>
      </c>
    </row>
    <row r="20" spans="1:10" ht="38.25" x14ac:dyDescent="0.2">
      <c r="A20" s="16" t="s">
        <v>130</v>
      </c>
      <c r="B20" s="12" t="s">
        <v>32</v>
      </c>
      <c r="C20" s="13" t="s">
        <v>60</v>
      </c>
      <c r="D20" s="14" t="s">
        <v>105</v>
      </c>
      <c r="E20" s="14" t="s">
        <v>77</v>
      </c>
      <c r="F20" s="15">
        <v>6077</v>
      </c>
      <c r="G20" s="15">
        <f t="shared" si="0"/>
        <v>6077</v>
      </c>
      <c r="H20" s="15">
        <v>0</v>
      </c>
      <c r="I20" s="12" t="s">
        <v>123</v>
      </c>
      <c r="J20" s="16" t="s">
        <v>17</v>
      </c>
    </row>
    <row r="21" spans="1:10" ht="38.25" x14ac:dyDescent="0.2">
      <c r="A21" s="16" t="s">
        <v>124</v>
      </c>
      <c r="B21" s="12" t="s">
        <v>33</v>
      </c>
      <c r="C21" s="13" t="s">
        <v>61</v>
      </c>
      <c r="D21" s="14" t="s">
        <v>106</v>
      </c>
      <c r="E21" s="14" t="s">
        <v>78</v>
      </c>
      <c r="F21" s="15">
        <v>68800.009999999995</v>
      </c>
      <c r="G21" s="15">
        <f t="shared" si="0"/>
        <v>68800.009999999995</v>
      </c>
      <c r="H21" s="15">
        <v>0</v>
      </c>
      <c r="I21" s="12" t="s">
        <v>114</v>
      </c>
      <c r="J21" s="16" t="s">
        <v>17</v>
      </c>
    </row>
    <row r="22" spans="1:10" ht="51" x14ac:dyDescent="0.2">
      <c r="A22" s="16" t="s">
        <v>125</v>
      </c>
      <c r="B22" s="12" t="s">
        <v>34</v>
      </c>
      <c r="C22" s="13" t="s">
        <v>59</v>
      </c>
      <c r="D22" s="14" t="s">
        <v>101</v>
      </c>
      <c r="E22" s="14" t="s">
        <v>79</v>
      </c>
      <c r="F22" s="15">
        <v>69457.7</v>
      </c>
      <c r="G22" s="15">
        <f t="shared" si="0"/>
        <v>69457.7</v>
      </c>
      <c r="H22" s="15">
        <v>0</v>
      </c>
      <c r="I22" s="12" t="s">
        <v>126</v>
      </c>
      <c r="J22" s="16" t="s">
        <v>17</v>
      </c>
    </row>
    <row r="23" spans="1:10" ht="38.25" x14ac:dyDescent="0.2">
      <c r="A23" s="16" t="s">
        <v>127</v>
      </c>
      <c r="B23" s="12" t="s">
        <v>35</v>
      </c>
      <c r="C23" s="13" t="s">
        <v>62</v>
      </c>
      <c r="D23" s="14" t="s">
        <v>102</v>
      </c>
      <c r="E23" s="14" t="s">
        <v>80</v>
      </c>
      <c r="F23" s="15">
        <v>179872.53</v>
      </c>
      <c r="G23" s="15">
        <f t="shared" si="0"/>
        <v>179872.53</v>
      </c>
      <c r="H23" s="15">
        <v>0</v>
      </c>
      <c r="I23" s="12" t="s">
        <v>67</v>
      </c>
      <c r="J23" s="16" t="s">
        <v>17</v>
      </c>
    </row>
    <row r="24" spans="1:10" ht="38.25" x14ac:dyDescent="0.2">
      <c r="A24" s="11" t="s">
        <v>128</v>
      </c>
      <c r="B24" s="12" t="s">
        <v>36</v>
      </c>
      <c r="C24" s="13" t="s">
        <v>58</v>
      </c>
      <c r="D24" s="14" t="s">
        <v>104</v>
      </c>
      <c r="E24" s="14" t="s">
        <v>81</v>
      </c>
      <c r="F24" s="15">
        <v>50846.2</v>
      </c>
      <c r="G24" s="15">
        <f t="shared" si="0"/>
        <v>50846.2</v>
      </c>
      <c r="H24" s="15">
        <v>0</v>
      </c>
      <c r="I24" s="12" t="s">
        <v>114</v>
      </c>
      <c r="J24" s="16" t="s">
        <v>17</v>
      </c>
    </row>
    <row r="25" spans="1:10" ht="25.5" x14ac:dyDescent="0.2">
      <c r="A25" s="11" t="s">
        <v>129</v>
      </c>
      <c r="B25" s="12" t="s">
        <v>37</v>
      </c>
      <c r="C25" s="13" t="s">
        <v>63</v>
      </c>
      <c r="D25" s="14" t="s">
        <v>18</v>
      </c>
      <c r="E25" s="14" t="s">
        <v>82</v>
      </c>
      <c r="F25" s="15">
        <v>18432.62</v>
      </c>
      <c r="G25" s="15">
        <f t="shared" si="0"/>
        <v>18432.62</v>
      </c>
      <c r="H25" s="15">
        <v>0</v>
      </c>
      <c r="I25" s="12" t="s">
        <v>132</v>
      </c>
      <c r="J25" s="16" t="s">
        <v>17</v>
      </c>
    </row>
    <row r="26" spans="1:10" ht="25.5" x14ac:dyDescent="0.2">
      <c r="A26" s="16" t="s">
        <v>131</v>
      </c>
      <c r="B26" s="12" t="s">
        <v>38</v>
      </c>
      <c r="C26" s="13" t="s">
        <v>59</v>
      </c>
      <c r="D26" s="14" t="s">
        <v>14</v>
      </c>
      <c r="E26" s="14" t="s">
        <v>83</v>
      </c>
      <c r="F26" s="15">
        <v>2929.54</v>
      </c>
      <c r="G26" s="15">
        <f t="shared" si="0"/>
        <v>2929.54</v>
      </c>
      <c r="H26" s="15">
        <v>0</v>
      </c>
      <c r="I26" s="12" t="s">
        <v>114</v>
      </c>
      <c r="J26" s="16" t="s">
        <v>17</v>
      </c>
    </row>
    <row r="27" spans="1:10" ht="25.5" x14ac:dyDescent="0.2">
      <c r="A27" s="11" t="s">
        <v>133</v>
      </c>
      <c r="B27" s="12" t="s">
        <v>39</v>
      </c>
      <c r="C27" s="13" t="s">
        <v>64</v>
      </c>
      <c r="D27" s="14" t="s">
        <v>99</v>
      </c>
      <c r="E27" s="14" t="s">
        <v>84</v>
      </c>
      <c r="F27" s="15">
        <v>159466.1</v>
      </c>
      <c r="G27" s="15">
        <f t="shared" si="0"/>
        <v>159466.1</v>
      </c>
      <c r="H27" s="15">
        <v>0</v>
      </c>
      <c r="I27" s="12" t="s">
        <v>114</v>
      </c>
      <c r="J27" s="16" t="s">
        <v>17</v>
      </c>
    </row>
    <row r="28" spans="1:10" ht="25.5" x14ac:dyDescent="0.2">
      <c r="A28" s="16" t="s">
        <v>134</v>
      </c>
      <c r="B28" s="12" t="s">
        <v>40</v>
      </c>
      <c r="C28" s="13" t="s">
        <v>65</v>
      </c>
      <c r="D28" s="14" t="s">
        <v>18</v>
      </c>
      <c r="E28" s="14" t="s">
        <v>85</v>
      </c>
      <c r="F28" s="15">
        <v>128.96</v>
      </c>
      <c r="G28" s="15">
        <f t="shared" si="0"/>
        <v>128.96</v>
      </c>
      <c r="H28" s="15">
        <v>0</v>
      </c>
      <c r="I28" s="12" t="s">
        <v>114</v>
      </c>
      <c r="J28" s="16" t="s">
        <v>17</v>
      </c>
    </row>
    <row r="29" spans="1:10" ht="25.5" x14ac:dyDescent="0.2">
      <c r="A29" s="16" t="s">
        <v>135</v>
      </c>
      <c r="B29" s="12" t="s">
        <v>41</v>
      </c>
      <c r="C29" s="13" t="s">
        <v>64</v>
      </c>
      <c r="D29" s="14" t="s">
        <v>15</v>
      </c>
      <c r="E29" s="14" t="s">
        <v>86</v>
      </c>
      <c r="F29" s="15">
        <v>9619.9500000000007</v>
      </c>
      <c r="G29" s="15">
        <f t="shared" si="0"/>
        <v>9619.9500000000007</v>
      </c>
      <c r="H29" s="15">
        <v>0</v>
      </c>
      <c r="I29" s="12" t="s">
        <v>114</v>
      </c>
      <c r="J29" s="16" t="s">
        <v>17</v>
      </c>
    </row>
    <row r="30" spans="1:10" ht="38.25" x14ac:dyDescent="0.2">
      <c r="A30" s="16" t="s">
        <v>136</v>
      </c>
      <c r="B30" s="12" t="s">
        <v>42</v>
      </c>
      <c r="C30" s="13" t="s">
        <v>66</v>
      </c>
      <c r="D30" s="14" t="s">
        <v>108</v>
      </c>
      <c r="E30" s="14" t="s">
        <v>87</v>
      </c>
      <c r="F30" s="15">
        <v>135865.19999999998</v>
      </c>
      <c r="G30" s="15">
        <f t="shared" si="0"/>
        <v>135865.19999999998</v>
      </c>
      <c r="H30" s="15">
        <v>0</v>
      </c>
      <c r="I30" s="12" t="s">
        <v>114</v>
      </c>
      <c r="J30" s="16" t="s">
        <v>17</v>
      </c>
    </row>
    <row r="31" spans="1:10" ht="38.25" x14ac:dyDescent="0.2">
      <c r="A31" s="16" t="s">
        <v>137</v>
      </c>
      <c r="B31" s="12" t="s">
        <v>43</v>
      </c>
      <c r="C31" s="13" t="s">
        <v>67</v>
      </c>
      <c r="D31" s="14" t="s">
        <v>109</v>
      </c>
      <c r="E31" s="14" t="s">
        <v>88</v>
      </c>
      <c r="F31" s="15">
        <v>23364</v>
      </c>
      <c r="G31" s="15">
        <f t="shared" si="0"/>
        <v>23364</v>
      </c>
      <c r="H31" s="15">
        <v>0</v>
      </c>
      <c r="I31" s="12" t="s">
        <v>115</v>
      </c>
      <c r="J31" s="16" t="s">
        <v>17</v>
      </c>
    </row>
    <row r="32" spans="1:10" ht="38.25" x14ac:dyDescent="0.2">
      <c r="A32" s="16" t="s">
        <v>138</v>
      </c>
      <c r="B32" s="12" t="s">
        <v>44</v>
      </c>
      <c r="C32" s="13" t="s">
        <v>68</v>
      </c>
      <c r="D32" s="14" t="s">
        <v>110</v>
      </c>
      <c r="E32" s="14" t="s">
        <v>89</v>
      </c>
      <c r="F32" s="15">
        <v>5026.8</v>
      </c>
      <c r="G32" s="15">
        <f t="shared" si="0"/>
        <v>5026.8</v>
      </c>
      <c r="H32" s="15">
        <v>0</v>
      </c>
      <c r="I32" s="12" t="s">
        <v>115</v>
      </c>
      <c r="J32" s="16" t="s">
        <v>17</v>
      </c>
    </row>
    <row r="33" spans="1:10" ht="25.5" x14ac:dyDescent="0.2">
      <c r="A33" s="11" t="s">
        <v>139</v>
      </c>
      <c r="B33" s="12" t="s">
        <v>45</v>
      </c>
      <c r="C33" s="13" t="s">
        <v>69</v>
      </c>
      <c r="D33" s="14" t="s">
        <v>107</v>
      </c>
      <c r="E33" s="14" t="s">
        <v>90</v>
      </c>
      <c r="F33" s="15">
        <v>99002</v>
      </c>
      <c r="G33" s="15">
        <f t="shared" si="0"/>
        <v>99002</v>
      </c>
      <c r="H33" s="15">
        <v>0</v>
      </c>
      <c r="I33" s="12" t="s">
        <v>115</v>
      </c>
      <c r="J33" s="16" t="s">
        <v>17</v>
      </c>
    </row>
    <row r="34" spans="1:10" ht="38.25" x14ac:dyDescent="0.2">
      <c r="A34" s="11" t="s">
        <v>140</v>
      </c>
      <c r="B34" s="12" t="s">
        <v>46</v>
      </c>
      <c r="C34" s="13" t="s">
        <v>67</v>
      </c>
      <c r="D34" s="14" t="s">
        <v>20</v>
      </c>
      <c r="E34" s="14" t="s">
        <v>19</v>
      </c>
      <c r="F34" s="15">
        <v>32484.94</v>
      </c>
      <c r="G34" s="15">
        <f t="shared" si="0"/>
        <v>32484.94</v>
      </c>
      <c r="H34" s="15">
        <v>0</v>
      </c>
      <c r="I34" s="12" t="s">
        <v>114</v>
      </c>
      <c r="J34" s="16" t="s">
        <v>17</v>
      </c>
    </row>
    <row r="35" spans="1:10" ht="38.25" x14ac:dyDescent="0.2">
      <c r="A35" s="16" t="s">
        <v>141</v>
      </c>
      <c r="B35" s="12" t="s">
        <v>47</v>
      </c>
      <c r="C35" s="13" t="s">
        <v>62</v>
      </c>
      <c r="D35" s="14" t="s">
        <v>23</v>
      </c>
      <c r="E35" s="14" t="s">
        <v>92</v>
      </c>
      <c r="F35" s="15">
        <v>9263</v>
      </c>
      <c r="G35" s="15">
        <f t="shared" si="0"/>
        <v>9263</v>
      </c>
      <c r="H35" s="15">
        <v>0</v>
      </c>
      <c r="I35" s="12" t="s">
        <v>114</v>
      </c>
      <c r="J35" s="16" t="s">
        <v>17</v>
      </c>
    </row>
    <row r="36" spans="1:10" ht="38.25" x14ac:dyDescent="0.2">
      <c r="A36" s="16" t="s">
        <v>142</v>
      </c>
      <c r="B36" s="12" t="s">
        <v>48</v>
      </c>
      <c r="C36" s="13" t="s">
        <v>66</v>
      </c>
      <c r="D36" s="14" t="s">
        <v>21</v>
      </c>
      <c r="E36" s="14" t="s">
        <v>93</v>
      </c>
      <c r="F36" s="15">
        <v>6376.03</v>
      </c>
      <c r="G36" s="15">
        <f t="shared" si="0"/>
        <v>6376.03</v>
      </c>
      <c r="H36" s="15">
        <v>0</v>
      </c>
      <c r="I36" s="12" t="s">
        <v>114</v>
      </c>
      <c r="J36" s="16" t="s">
        <v>17</v>
      </c>
    </row>
    <row r="37" spans="1:10" ht="25.5" x14ac:dyDescent="0.2">
      <c r="A37" s="16" t="s">
        <v>143</v>
      </c>
      <c r="B37" s="12" t="s">
        <v>49</v>
      </c>
      <c r="C37" s="13" t="s">
        <v>64</v>
      </c>
      <c r="D37" s="14" t="s">
        <v>100</v>
      </c>
      <c r="E37" s="14" t="s">
        <v>94</v>
      </c>
      <c r="F37" s="15">
        <v>693</v>
      </c>
      <c r="G37" s="15">
        <f t="shared" si="0"/>
        <v>693</v>
      </c>
      <c r="H37" s="15">
        <v>0</v>
      </c>
      <c r="I37" s="12" t="s">
        <v>114</v>
      </c>
      <c r="J37" s="16" t="s">
        <v>17</v>
      </c>
    </row>
    <row r="38" spans="1:10" ht="25.5" x14ac:dyDescent="0.2">
      <c r="A38" s="16" t="s">
        <v>144</v>
      </c>
      <c r="B38" s="12" t="s">
        <v>50</v>
      </c>
      <c r="C38" s="13" t="s">
        <v>69</v>
      </c>
      <c r="D38" s="14" t="s">
        <v>111</v>
      </c>
      <c r="E38" s="14" t="s">
        <v>95</v>
      </c>
      <c r="F38" s="15">
        <v>68952</v>
      </c>
      <c r="G38" s="15">
        <f t="shared" si="0"/>
        <v>68952</v>
      </c>
      <c r="H38" s="15">
        <v>0</v>
      </c>
      <c r="I38" s="12" t="s">
        <v>114</v>
      </c>
      <c r="J38" s="16" t="s">
        <v>17</v>
      </c>
    </row>
    <row r="39" spans="1:10" ht="38.25" x14ac:dyDescent="0.2">
      <c r="A39" s="11" t="s">
        <v>145</v>
      </c>
      <c r="B39" s="12" t="s">
        <v>51</v>
      </c>
      <c r="C39" s="13" t="s">
        <v>66</v>
      </c>
      <c r="D39" s="14" t="s">
        <v>22</v>
      </c>
      <c r="E39" s="14" t="s">
        <v>91</v>
      </c>
      <c r="F39" s="15">
        <v>15930</v>
      </c>
      <c r="G39" s="15">
        <f t="shared" si="0"/>
        <v>15930</v>
      </c>
      <c r="H39" s="15">
        <v>0</v>
      </c>
      <c r="I39" s="12" t="s">
        <v>114</v>
      </c>
      <c r="J39" s="16" t="s">
        <v>17</v>
      </c>
    </row>
    <row r="40" spans="1:10" ht="38.25" x14ac:dyDescent="0.2">
      <c r="A40" s="16" t="s">
        <v>146</v>
      </c>
      <c r="B40" s="12" t="s">
        <v>52</v>
      </c>
      <c r="C40" s="13" t="s">
        <v>68</v>
      </c>
      <c r="D40" s="14" t="s">
        <v>112</v>
      </c>
      <c r="E40" s="14" t="s">
        <v>96</v>
      </c>
      <c r="F40" s="15">
        <v>116230</v>
      </c>
      <c r="G40" s="15">
        <f t="shared" si="0"/>
        <v>116230</v>
      </c>
      <c r="H40" s="15">
        <v>0</v>
      </c>
      <c r="I40" s="12" t="s">
        <v>114</v>
      </c>
      <c r="J40" s="16" t="s">
        <v>17</v>
      </c>
    </row>
    <row r="41" spans="1:10" ht="38.25" x14ac:dyDescent="0.2">
      <c r="A41" s="16" t="s">
        <v>147</v>
      </c>
      <c r="B41" s="12" t="s">
        <v>53</v>
      </c>
      <c r="C41" s="13" t="s">
        <v>68</v>
      </c>
      <c r="D41" s="14" t="s">
        <v>113</v>
      </c>
      <c r="E41" s="14" t="s">
        <v>97</v>
      </c>
      <c r="F41" s="15">
        <v>15340</v>
      </c>
      <c r="G41" s="15">
        <f t="shared" si="0"/>
        <v>15340</v>
      </c>
      <c r="H41" s="15">
        <v>0</v>
      </c>
      <c r="I41" s="12" t="s">
        <v>114</v>
      </c>
      <c r="J41" s="16" t="s">
        <v>17</v>
      </c>
    </row>
    <row r="42" spans="1:10" ht="25.5" x14ac:dyDescent="0.2">
      <c r="A42" s="16" t="s">
        <v>148</v>
      </c>
      <c r="B42" s="12" t="s">
        <v>54</v>
      </c>
      <c r="C42" s="13" t="s">
        <v>68</v>
      </c>
      <c r="D42" s="14" t="s">
        <v>107</v>
      </c>
      <c r="E42" s="14" t="s">
        <v>98</v>
      </c>
      <c r="F42" s="15">
        <v>14602.5</v>
      </c>
      <c r="G42" s="15">
        <f t="shared" si="0"/>
        <v>14602.5</v>
      </c>
      <c r="H42" s="15">
        <v>0</v>
      </c>
      <c r="I42" s="12" t="s">
        <v>115</v>
      </c>
      <c r="J42" s="16" t="s">
        <v>17</v>
      </c>
    </row>
    <row r="43" spans="1:10" x14ac:dyDescent="0.2">
      <c r="A43" s="16"/>
      <c r="B43" s="17"/>
      <c r="C43" s="18"/>
      <c r="D43" s="11"/>
      <c r="E43" s="11"/>
      <c r="F43" s="19"/>
      <c r="G43" s="15">
        <f t="shared" si="0"/>
        <v>0</v>
      </c>
      <c r="H43" s="15">
        <v>0</v>
      </c>
      <c r="I43" s="12"/>
      <c r="J43" s="16"/>
    </row>
    <row r="44" spans="1:10" x14ac:dyDescent="0.2">
      <c r="A44" s="29" t="s">
        <v>16</v>
      </c>
      <c r="B44" s="29"/>
      <c r="C44" s="29"/>
      <c r="D44" s="29"/>
      <c r="E44" s="29"/>
      <c r="F44" s="20">
        <f>SUM(F13:F43)</f>
        <v>1686271.24</v>
      </c>
      <c r="G44" s="20">
        <f>SUM(G13:G43)</f>
        <v>1686271.24</v>
      </c>
      <c r="H44" s="21">
        <v>0</v>
      </c>
      <c r="I44" s="22"/>
      <c r="J44" s="22"/>
    </row>
    <row r="49" spans="1:5" x14ac:dyDescent="0.2">
      <c r="A49" s="23"/>
      <c r="E49" s="24"/>
    </row>
    <row r="50" spans="1:5" x14ac:dyDescent="0.2">
      <c r="A50" s="25"/>
      <c r="E50" s="7"/>
    </row>
  </sheetData>
  <mergeCells count="5">
    <mergeCell ref="A8:I8"/>
    <mergeCell ref="A9:I9"/>
    <mergeCell ref="A10:I10"/>
    <mergeCell ref="A11:I11"/>
    <mergeCell ref="A44:E44"/>
  </mergeCells>
  <phoneticPr fontId="2" type="noConversion"/>
  <pageMargins left="0.23" right="0.23" top="0.49" bottom="0.5" header="0.3" footer="0.48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PAGO A PROVEEDORES MARZO 2025</vt:lpstr>
      <vt:lpstr>'PAGO A PROVEEDORES MARZO 2025'!_FilterDatabase</vt:lpstr>
      <vt:lpstr>'PAGO A PROVEEDORES MARZO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Niemia Lantigua Fernandez</cp:lastModifiedBy>
  <cp:lastPrinted>2025-04-10T13:11:48Z</cp:lastPrinted>
  <dcterms:created xsi:type="dcterms:W3CDTF">2022-08-10T14:57:34Z</dcterms:created>
  <dcterms:modified xsi:type="dcterms:W3CDTF">2025-04-10T13:11:54Z</dcterms:modified>
</cp:coreProperties>
</file>