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_VARGAS\Documents\"/>
    </mc:Choice>
  </mc:AlternateContent>
  <xr:revisionPtr revIDLastSave="0" documentId="13_ncr:1_{39B1032B-D021-48F0-AC44-5E1D9D67C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DE MATERIAL GASTABLE" sheetId="4" r:id="rId1"/>
  </sheets>
  <definedNames>
    <definedName name="_xlnm._FilterDatabase" localSheetId="0" hidden="1">'INVENTARIO DE MATERIAL GASTABLE'!$B$11:$I$11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6" i="4" l="1"/>
  <c r="I155" i="4"/>
  <c r="I154" i="4"/>
  <c r="I153" i="4"/>
  <c r="I152" i="4"/>
  <c r="I149" i="4"/>
  <c r="I100" i="4"/>
  <c r="I42" i="4"/>
  <c r="I47" i="4"/>
  <c r="I129" i="4"/>
  <c r="I134" i="4" l="1"/>
  <c r="I138" i="4"/>
  <c r="I136" i="4"/>
  <c r="I140" i="4"/>
  <c r="I18" i="4"/>
  <c r="I21" i="4"/>
  <c r="I22" i="4"/>
  <c r="I23" i="4"/>
  <c r="I24" i="4"/>
  <c r="I25" i="4"/>
  <c r="I26" i="4"/>
  <c r="I27" i="4"/>
  <c r="I28" i="4"/>
  <c r="I30" i="4"/>
  <c r="I33" i="4"/>
  <c r="I36" i="4"/>
  <c r="I62" i="4"/>
  <c r="I128" i="4"/>
  <c r="I37" i="4"/>
  <c r="I38" i="4"/>
  <c r="I114" i="4"/>
  <c r="I48" i="4"/>
  <c r="I49" i="4"/>
  <c r="I112" i="4"/>
  <c r="I110" i="4"/>
  <c r="I113" i="4"/>
  <c r="I85" i="4"/>
  <c r="I119" i="4"/>
  <c r="I121" i="4"/>
  <c r="I124" i="4"/>
  <c r="I125" i="4"/>
  <c r="I123" i="4"/>
  <c r="I122" i="4"/>
  <c r="I69" i="4"/>
  <c r="I19" i="4"/>
  <c r="I13" i="4"/>
  <c r="I12" i="4"/>
  <c r="I29" i="4"/>
  <c r="I131" i="4"/>
  <c r="I107" i="4"/>
  <c r="I101" i="4"/>
  <c r="I35" i="4"/>
  <c r="I115" i="4"/>
  <c r="I17" i="4" l="1"/>
  <c r="I130" i="4" l="1"/>
  <c r="I15" i="4"/>
  <c r="I132" i="4"/>
  <c r="I58" i="4"/>
  <c r="I57" i="4"/>
  <c r="I93" i="4"/>
  <c r="I117" i="4"/>
  <c r="I120" i="4"/>
  <c r="I142" i="4"/>
  <c r="I151" i="4"/>
  <c r="I102" i="4"/>
  <c r="I61" i="4"/>
  <c r="I143" i="4"/>
  <c r="I99" i="4"/>
  <c r="I83" i="4"/>
  <c r="I80" i="4"/>
  <c r="I71" i="4"/>
  <c r="I66" i="4"/>
  <c r="I60" i="4"/>
  <c r="I32" i="4"/>
  <c r="I34" i="4"/>
  <c r="I16" i="4"/>
  <c r="I14" i="4"/>
  <c r="I126" i="4"/>
  <c r="I86" i="4"/>
  <c r="I88" i="4"/>
  <c r="I148" i="4"/>
  <c r="I31" i="4"/>
  <c r="I145" i="4"/>
  <c r="I144" i="4"/>
  <c r="I147" i="4"/>
  <c r="I150" i="4"/>
  <c r="I46" i="4"/>
  <c r="I141" i="4"/>
  <c r="I139" i="4"/>
  <c r="I137" i="4"/>
  <c r="I135" i="4"/>
  <c r="I133" i="4"/>
  <c r="I146" i="4"/>
  <c r="I127" i="4"/>
  <c r="I118" i="4"/>
  <c r="I116" i="4"/>
  <c r="I111" i="4"/>
  <c r="I108" i="4"/>
  <c r="I106" i="4"/>
  <c r="I105" i="4"/>
  <c r="I104" i="4"/>
  <c r="I98" i="4"/>
  <c r="I97" i="4"/>
  <c r="I96" i="4"/>
  <c r="I95" i="4"/>
  <c r="I94" i="4"/>
  <c r="I92" i="4"/>
  <c r="I91" i="4"/>
  <c r="I90" i="4"/>
  <c r="I89" i="4"/>
  <c r="I87" i="4"/>
  <c r="I84" i="4"/>
  <c r="I82" i="4"/>
  <c r="I81" i="4"/>
  <c r="I79" i="4"/>
  <c r="I78" i="4"/>
  <c r="I77" i="4"/>
  <c r="I76" i="4"/>
  <c r="I75" i="4"/>
  <c r="I103" i="4"/>
  <c r="I74" i="4"/>
  <c r="I73" i="4"/>
  <c r="I70" i="4"/>
  <c r="I20" i="4"/>
  <c r="I68" i="4"/>
  <c r="I67" i="4"/>
  <c r="I65" i="4"/>
  <c r="I64" i="4"/>
  <c r="I63" i="4"/>
  <c r="I59" i="4"/>
  <c r="I56" i="4"/>
  <c r="I55" i="4"/>
  <c r="I54" i="4"/>
  <c r="I53" i="4"/>
  <c r="I52" i="4"/>
  <c r="I51" i="4"/>
  <c r="I50" i="4"/>
  <c r="I109" i="4"/>
  <c r="I72" i="4"/>
  <c r="I45" i="4"/>
  <c r="I44" i="4"/>
  <c r="I43" i="4"/>
  <c r="I41" i="4"/>
  <c r="I40" i="4"/>
  <c r="I39" i="4"/>
  <c r="I157" i="4" l="1"/>
</calcChain>
</file>

<file path=xl/sharedStrings.xml><?xml version="1.0" encoding="utf-8"?>
<sst xmlns="http://schemas.openxmlformats.org/spreadsheetml/2006/main" count="598" uniqueCount="372">
  <si>
    <t>TONER HP 410A NEGRO</t>
  </si>
  <si>
    <t>FECHA ADQUISICION</t>
  </si>
  <si>
    <t xml:space="preserve">FECHA REGISTRO </t>
  </si>
  <si>
    <t xml:space="preserve">CODIGO INSTITUCIONAL </t>
  </si>
  <si>
    <t xml:space="preserve">DESCRIPCION DEL BIEN </t>
  </si>
  <si>
    <t>0030</t>
  </si>
  <si>
    <t>0051</t>
  </si>
  <si>
    <t>0033</t>
  </si>
  <si>
    <t>0034</t>
  </si>
  <si>
    <t>0035</t>
  </si>
  <si>
    <t>0039</t>
  </si>
  <si>
    <t>0036</t>
  </si>
  <si>
    <t>0038</t>
  </si>
  <si>
    <t>0040</t>
  </si>
  <si>
    <t>0041</t>
  </si>
  <si>
    <t>0045</t>
  </si>
  <si>
    <t>0047</t>
  </si>
  <si>
    <t>0050</t>
  </si>
  <si>
    <t>0052</t>
  </si>
  <si>
    <t>0053</t>
  </si>
  <si>
    <t>0055</t>
  </si>
  <si>
    <t>0056</t>
  </si>
  <si>
    <t>0058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</si>
  <si>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</si>
  <si>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</si>
  <si>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</si>
  <si>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</si>
  <si>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</si>
  <si>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</si>
  <si>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</si>
  <si>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</si>
  <si>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</si>
  <si>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</si>
  <si>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</si>
  <si>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</si>
  <si>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</si>
  <si>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</si>
  <si>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</si>
  <si>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</si>
  <si>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</si>
  <si>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</si>
  <si>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</si>
  <si>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</si>
  <si>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</si>
  <si>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</si>
  <si>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0085</t>
  </si>
  <si>
    <t>0086</t>
  </si>
  <si>
    <t>0087</t>
  </si>
  <si>
    <t>0088</t>
  </si>
  <si>
    <t>0090</t>
  </si>
  <si>
    <t>0092</t>
  </si>
  <si>
    <t>0093</t>
  </si>
  <si>
    <t>0094</t>
  </si>
  <si>
    <t>0096</t>
  </si>
  <si>
    <t>0097</t>
  </si>
  <si>
    <t>0098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</si>
  <si>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</si>
  <si>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</si>
  <si>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</si>
  <si>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</si>
  <si>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</si>
  <si>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</si>
  <si>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</si>
  <si>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</si>
  <si>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</si>
  <si>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</si>
  <si>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</si>
  <si>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0122</t>
  </si>
  <si>
    <t>0123</t>
  </si>
  <si>
    <t>0125</t>
  </si>
  <si>
    <t>0126</t>
  </si>
  <si>
    <t>0127</t>
  </si>
  <si>
    <t>0128</t>
  </si>
  <si>
    <t>0129</t>
  </si>
  <si>
    <t>0131</t>
  </si>
  <si>
    <t>0133</t>
  </si>
  <si>
    <t>0135</t>
  </si>
  <si>
    <t>0136</t>
  </si>
  <si>
    <t>0137</t>
  </si>
  <si>
    <t>0138</t>
  </si>
  <si>
    <t>0139</t>
  </si>
  <si>
    <t>0144</t>
  </si>
  <si>
    <t>0149</t>
  </si>
  <si>
    <t>0150</t>
  </si>
  <si>
    <t>0151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</si>
  <si>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</si>
  <si>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</si>
  <si>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</si>
  <si>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</si>
  <si>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</si>
  <si>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</si>
  <si>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</si>
  <si>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</si>
  <si>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</si>
  <si>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</si>
  <si>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</si>
  <si>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</si>
  <si>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FOLDER PARTITION 8 1/2x 11</t>
  </si>
  <si>
    <t>CLIPS MARIPOSA DE 19 MM</t>
  </si>
  <si>
    <t>CLIPS MARIPOSA DE 25 MM</t>
  </si>
  <si>
    <t>RESMA DE PAPEL BON 8 1/ 2x 11</t>
  </si>
  <si>
    <t>CLIPS MARIPOSA DE 32 MM</t>
  </si>
  <si>
    <t>CLIPS METALICOS DE 33 MM</t>
  </si>
  <si>
    <t>CLIPS METALICOS DE 50 MM</t>
  </si>
  <si>
    <t>CORRECTOR TIPO LAPIZ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</si>
  <si>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</si>
  <si>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</si>
  <si>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</si>
  <si>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</si>
  <si>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</si>
  <si>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</si>
  <si>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</si>
  <si>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LIBRETAS RAYADAS 5X8</t>
  </si>
  <si>
    <t>LIBRETAS RAYADAS 8 1/2X11</t>
  </si>
  <si>
    <t xml:space="preserve">LIBRO RECORD DE 500 PAG.   </t>
  </si>
  <si>
    <t>PERFORADORA DE 2 HOYOS</t>
  </si>
  <si>
    <t>PORTA CLIPS</t>
  </si>
  <si>
    <t>POSTIC 3X3</t>
  </si>
  <si>
    <t>POSTIC 3X5</t>
  </si>
  <si>
    <t>REGLAS TRANSPARENTES DE 12 PULGAS</t>
  </si>
  <si>
    <t>ROLLOS  DE PAPEL PARA SUMADORA</t>
  </si>
  <si>
    <t>SACA GRAPAS</t>
  </si>
  <si>
    <t>SACAPUNTA DE METAL</t>
  </si>
  <si>
    <t>SOBRES MANILA 10 X 13</t>
  </si>
  <si>
    <t>SOBRES MANILA 10X15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</si>
  <si>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</si>
  <si>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</si>
  <si>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</si>
  <si>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</si>
  <si>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</si>
  <si>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</si>
  <si>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</si>
  <si>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TONER HP 410 AMARILLO</t>
  </si>
  <si>
    <t>JUEGO DE BANDEJAS  P/DOCUMENTOS DE 3 PIEZAS</t>
  </si>
  <si>
    <t>0100</t>
  </si>
  <si>
    <t>CARPETAS DE VINIL DE 1 1/2 PUL.</t>
  </si>
  <si>
    <t>POSTIC 2X3</t>
  </si>
  <si>
    <t>SOBRES DE MANILA 9X12</t>
  </si>
  <si>
    <t>SOBRES DE MANILA 15X17.5(und.)</t>
  </si>
  <si>
    <t>SOBRES DE MANILA  14X17 (und.)</t>
  </si>
  <si>
    <t>TONER FOTOCOPIADORA TOSHIBA T-2802</t>
  </si>
  <si>
    <t>CERA PARA CONTAR</t>
  </si>
  <si>
    <t>BANDERITAS PARA FIRMA ( paq.)</t>
  </si>
  <si>
    <t>CINTA ADHESIVA INVISIBLE ANCHA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</si>
  <si>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</si>
  <si>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</si>
  <si>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</si>
  <si>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</si>
  <si>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</si>
  <si>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>MOUSE OPTICO</t>
  </si>
  <si>
    <t>UJU EN BARRA</t>
  </si>
  <si>
    <t>SEPARADORES DE CARPETAS DE 5 DIVISIONES DE 3 HOYOS 8 1/2 X 11.</t>
  </si>
  <si>
    <t>ROLLOS DE PAPEL BOND DE PLOTER PREMIUN DE "24"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</si>
  <si>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</si>
  <si>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</si>
  <si>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</si>
  <si>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</si>
  <si>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caja</t>
  </si>
  <si>
    <t>unidad</t>
  </si>
  <si>
    <t>paquete</t>
  </si>
  <si>
    <t>cajita</t>
  </si>
  <si>
    <t>cajitas</t>
  </si>
  <si>
    <t>OFICINA NACIONAL DE EVALUACION SISMICA Y VULNERABILIDAD Y INFRAESCTURURA Y  EDIFICACIONES</t>
  </si>
  <si>
    <t>RD$</t>
  </si>
  <si>
    <t xml:space="preserve">JUDITH VALERA BELTRAN </t>
  </si>
  <si>
    <t>Enc. Division De Contabilidad</t>
  </si>
  <si>
    <t>MOUSE PAP</t>
  </si>
  <si>
    <t>Responsable de Almacen</t>
  </si>
  <si>
    <t>SOBRES PARA CD Y DVD PLASTICOS NEGROS</t>
  </si>
  <si>
    <t>0084</t>
  </si>
  <si>
    <t>0089</t>
  </si>
  <si>
    <t>0091</t>
  </si>
  <si>
    <t>0095</t>
  </si>
  <si>
    <t>0099</t>
  </si>
  <si>
    <t>0101</t>
  </si>
  <si>
    <t>0113</t>
  </si>
  <si>
    <t>0114</t>
  </si>
  <si>
    <t>0115</t>
  </si>
  <si>
    <t>0116</t>
  </si>
  <si>
    <t>0117</t>
  </si>
  <si>
    <t>0118</t>
  </si>
  <si>
    <t>0119</t>
  </si>
  <si>
    <t>0121</t>
  </si>
  <si>
    <t>0124</t>
  </si>
  <si>
    <t>0130</t>
  </si>
  <si>
    <t>0132</t>
  </si>
  <si>
    <t>0134</t>
  </si>
  <si>
    <t>0140</t>
  </si>
  <si>
    <t>0142</t>
  </si>
  <si>
    <t>0143</t>
  </si>
  <si>
    <t>0145</t>
  </si>
  <si>
    <t>0148</t>
  </si>
  <si>
    <t>0152</t>
  </si>
  <si>
    <t>0153</t>
  </si>
  <si>
    <t>0154</t>
  </si>
  <si>
    <t>0155</t>
  </si>
  <si>
    <t>0156</t>
  </si>
  <si>
    <t>0157</t>
  </si>
  <si>
    <t>0158</t>
  </si>
  <si>
    <t>0159</t>
  </si>
  <si>
    <t>0161</t>
  </si>
  <si>
    <t>0162</t>
  </si>
  <si>
    <t>0163</t>
  </si>
  <si>
    <t>9</t>
  </si>
  <si>
    <t>4</t>
  </si>
  <si>
    <t xml:space="preserve">GRAPADORA </t>
  </si>
  <si>
    <t>8</t>
  </si>
  <si>
    <t>5</t>
  </si>
  <si>
    <t>3</t>
  </si>
  <si>
    <t>15</t>
  </si>
  <si>
    <t>13</t>
  </si>
  <si>
    <t>10</t>
  </si>
  <si>
    <t>12</t>
  </si>
  <si>
    <t>21</t>
  </si>
  <si>
    <t>7</t>
  </si>
  <si>
    <t>BATERIAS DESECHABLES AA</t>
  </si>
  <si>
    <t>2</t>
  </si>
  <si>
    <t>EXPIRALES PARA ENCUADERNAR 10 MM</t>
  </si>
  <si>
    <t>0169</t>
  </si>
  <si>
    <t>0170</t>
  </si>
  <si>
    <t>0172</t>
  </si>
  <si>
    <t>EXPIRALES PARA ENCUADERNAR 6 MM</t>
  </si>
  <si>
    <t>RESMA DE PAPEL BON 8 1/ 2x 14</t>
  </si>
  <si>
    <t>par</t>
  </si>
  <si>
    <t>BANDITAS ELASTICAS</t>
  </si>
  <si>
    <t>TIJERAS</t>
  </si>
  <si>
    <t>TECLADO MULTIMEDIA</t>
  </si>
  <si>
    <t>23</t>
  </si>
  <si>
    <t>CORRECTOR LIQUIDO TIPO BROCHA</t>
  </si>
  <si>
    <t>1</t>
  </si>
  <si>
    <t>CAMARA WED HD 20</t>
  </si>
  <si>
    <t>AUDIFONO</t>
  </si>
  <si>
    <t>ADAPTADOR DE RED USB WIFI</t>
  </si>
  <si>
    <t>0177</t>
  </si>
  <si>
    <t>0180</t>
  </si>
  <si>
    <t>6</t>
  </si>
  <si>
    <t>50</t>
  </si>
  <si>
    <t>14</t>
  </si>
  <si>
    <t>11</t>
  </si>
  <si>
    <t>FUENTES DE ALIMENTACION (UPS)</t>
  </si>
  <si>
    <t>CASCOS PROTECTORES</t>
  </si>
  <si>
    <t>ZAFACONES METALICOS DE 12"</t>
  </si>
  <si>
    <t>COSTO UNITARIO</t>
  </si>
  <si>
    <t>VALOR EXISTENCIAS</t>
  </si>
  <si>
    <t>26</t>
  </si>
  <si>
    <t>16</t>
  </si>
  <si>
    <t>TEIPI NEGRO</t>
  </si>
  <si>
    <t>PERFORADORA DE 3 HOYOS</t>
  </si>
  <si>
    <t>MONITOR PARA DOCUMENTOS</t>
  </si>
  <si>
    <t>BATERIAS DESECHABLES AAA</t>
  </si>
  <si>
    <t>STOCK</t>
  </si>
  <si>
    <t>UD. DE MEDIDA</t>
  </si>
  <si>
    <t>40</t>
  </si>
  <si>
    <t>TABLA DE MADERA CON SUJETADOR</t>
  </si>
  <si>
    <t>41</t>
  </si>
  <si>
    <t>46</t>
  </si>
  <si>
    <t>39</t>
  </si>
  <si>
    <t>35</t>
  </si>
  <si>
    <t>TINTA CYAN HPGT 52 PARA IMPRESORA SMART TANK</t>
  </si>
  <si>
    <t>TINTA MAGENTA HPGT 52 PARA IMPRESORA SMART TANK</t>
  </si>
  <si>
    <t>TINTA AMARILLA HPGT 52 PARA IMPRESORA SMART TANK</t>
  </si>
  <si>
    <t>48</t>
  </si>
  <si>
    <t>44</t>
  </si>
  <si>
    <t>Cajita</t>
  </si>
  <si>
    <t>28</t>
  </si>
  <si>
    <t>60</t>
  </si>
  <si>
    <t>74</t>
  </si>
  <si>
    <t>70</t>
  </si>
  <si>
    <t>22</t>
  </si>
  <si>
    <t>43</t>
  </si>
  <si>
    <t xml:space="preserve">CHINCHETAS </t>
  </si>
  <si>
    <t>CUBIERTA PARA ENCUADERNAR AZUL 50/1</t>
  </si>
  <si>
    <t>CUBIERTA PARA ENCUADERNAR CLEAR 50/1</t>
  </si>
  <si>
    <t xml:space="preserve">ESPIRALES PARA ENCUADERNAR 12MM </t>
  </si>
  <si>
    <t xml:space="preserve">ESPIRALES PARA ENCUADERNAR 16MM </t>
  </si>
  <si>
    <t xml:space="preserve">ESPIRALES PARA ENCUADERNAR 19MM </t>
  </si>
  <si>
    <t xml:space="preserve">ESPIRALES PARA ENCUADERNAR 25MM </t>
  </si>
  <si>
    <t xml:space="preserve">ESPIRALES PARA ENCUADERNAR 8MM </t>
  </si>
  <si>
    <t xml:space="preserve">ETIQUETAS PARA FOLDERS </t>
  </si>
  <si>
    <t xml:space="preserve">FELPAS ROTULADORAS MIXTAS 4/1 </t>
  </si>
  <si>
    <t>LAPICEROS AZUL (12/1)</t>
  </si>
  <si>
    <t>LAPICEROS NEGROS (12/1)</t>
  </si>
  <si>
    <t>LAPICEROS ROJOS (12/1)</t>
  </si>
  <si>
    <t>LAPIZ DE CARBON (12/1)</t>
  </si>
  <si>
    <t>MARCADOR PERMANENTE AMARILLO (12/1)</t>
  </si>
  <si>
    <t>MARCADORES DE PIZARRA AZUL (12/1)</t>
  </si>
  <si>
    <t>MARCADORES DE PIZARRA NEGRO (12/1)</t>
  </si>
  <si>
    <t>MARCADORES DE PIZARRA ROJO (12/1)</t>
  </si>
  <si>
    <t>MARCADORES DE PIZARRA VERDE (12/1)</t>
  </si>
  <si>
    <t>MARCADORES FLORECENTES AMARILLO (12/1)</t>
  </si>
  <si>
    <t>MARCADORES FLORECENTES AZUL (12/1)</t>
  </si>
  <si>
    <t>MARCADORES FLORECENTES MAMEI (12/1)</t>
  </si>
  <si>
    <t>MARCADORES FLORECENTES ROSADO (12/1)</t>
  </si>
  <si>
    <t>MARCADORES FLORECENTES VERDE (12/1)</t>
  </si>
  <si>
    <t>MARCADORES PERMANENTES AZUL (12/1)</t>
  </si>
  <si>
    <t>MARCADORES PERMANENTES NEGRO (12/1)</t>
  </si>
  <si>
    <t>MARCADORES PERMANENTES ROJO (12/1)</t>
  </si>
  <si>
    <t>MARCADORES PERMANENTES VERDE (12/1)</t>
  </si>
  <si>
    <t xml:space="preserve"> HOJAS PROTECTORAS</t>
  </si>
  <si>
    <t xml:space="preserve"> HOJA LABELS PARA CD Y DVD</t>
  </si>
  <si>
    <t>COMPUTADORA DE ESCRITORIO</t>
  </si>
  <si>
    <t>DISCO DURO EXTERNO 2 TB 2.5</t>
  </si>
  <si>
    <t>TARJETAS GRAFICAS</t>
  </si>
  <si>
    <t>MEMORIAS RAM 16GB</t>
  </si>
  <si>
    <t xml:space="preserve">FELPA NEGRA </t>
  </si>
  <si>
    <t xml:space="preserve">FOLDERS 8 1/2 X11 DE 2 BOLSILLOS </t>
  </si>
  <si>
    <t xml:space="preserve">FOLDERS COLGANTE 8 1/2 X11 </t>
  </si>
  <si>
    <t xml:space="preserve">FOLDERS COLGANTE 8 1/2 X14 </t>
  </si>
  <si>
    <t xml:space="preserve">FOLDERS MANILA 8 1/2 X 14  100/1 </t>
  </si>
  <si>
    <t xml:space="preserve">FOLDERS MANILA 8 1/2 X11 </t>
  </si>
  <si>
    <t xml:space="preserve">FOLDERS MANILA 8 1/2 X13 </t>
  </si>
  <si>
    <t xml:space="preserve">GANCHOS ACCD </t>
  </si>
  <si>
    <t>0031</t>
  </si>
  <si>
    <t>0032</t>
  </si>
  <si>
    <t>0037</t>
  </si>
  <si>
    <t>0042</t>
  </si>
  <si>
    <t>0043</t>
  </si>
  <si>
    <t>0044</t>
  </si>
  <si>
    <t>0046</t>
  </si>
  <si>
    <t>0048</t>
  </si>
  <si>
    <t>0049</t>
  </si>
  <si>
    <t>0057</t>
  </si>
  <si>
    <t>0059</t>
  </si>
  <si>
    <t>0060</t>
  </si>
  <si>
    <t>0083</t>
  </si>
  <si>
    <t>0146</t>
  </si>
  <si>
    <t>0147</t>
  </si>
  <si>
    <t>0160</t>
  </si>
  <si>
    <t>0165</t>
  </si>
  <si>
    <t>0167</t>
  </si>
  <si>
    <t>0174</t>
  </si>
  <si>
    <t>0178</t>
  </si>
  <si>
    <t>0181</t>
  </si>
  <si>
    <t xml:space="preserve">                                                            TOTAL</t>
  </si>
  <si>
    <t xml:space="preserve">   ELIZABETH VARGAS  </t>
  </si>
  <si>
    <t xml:space="preserve">           PREPARADO:</t>
  </si>
  <si>
    <t xml:space="preserve">             REVISADO:</t>
  </si>
  <si>
    <t>112</t>
  </si>
  <si>
    <t>32</t>
  </si>
  <si>
    <t>124</t>
  </si>
  <si>
    <t>69</t>
  </si>
  <si>
    <t>143</t>
  </si>
  <si>
    <t>53</t>
  </si>
  <si>
    <t>65</t>
  </si>
  <si>
    <t>102</t>
  </si>
  <si>
    <t>29</t>
  </si>
  <si>
    <t>54</t>
  </si>
  <si>
    <t>73</t>
  </si>
  <si>
    <t>72</t>
  </si>
  <si>
    <t>99</t>
  </si>
  <si>
    <t>17</t>
  </si>
  <si>
    <t xml:space="preserve"> 16</t>
  </si>
  <si>
    <t>382</t>
  </si>
  <si>
    <t>325</t>
  </si>
  <si>
    <t>351</t>
  </si>
  <si>
    <t>134</t>
  </si>
  <si>
    <t>36</t>
  </si>
  <si>
    <t>93</t>
  </si>
  <si>
    <t>508</t>
  </si>
  <si>
    <t>400</t>
  </si>
  <si>
    <t xml:space="preserve">TINTA NEGRA HPGT 53 PARA IMPRESORA SMART TANK </t>
  </si>
  <si>
    <t>0182</t>
  </si>
  <si>
    <t>0183</t>
  </si>
  <si>
    <t>0184</t>
  </si>
  <si>
    <t>0185</t>
  </si>
  <si>
    <t>RESMA DE PAPEL BOUND 11X17</t>
  </si>
  <si>
    <t>EXTINTORES CO2 DE 10 LIBRAS</t>
  </si>
  <si>
    <t xml:space="preserve">EXTINTORES ABC DE 4 KG. </t>
  </si>
  <si>
    <t>EXTINTORES CO2 DE 5 LIBRAS</t>
  </si>
  <si>
    <t>82</t>
  </si>
  <si>
    <t>CINTA PARA MAQUINA DE ESCRIBIR</t>
  </si>
  <si>
    <t>INVENTARIO DE MATERIALES GASTABLES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</si>
</sst>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5" xfId="0" applyFont="1" applyBorder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43" fontId="4" fillId="0" borderId="4" xfId="1" applyFont="1" applyFill="1" applyBorder="1"/>
    <xf numFmtId="49" fontId="4" fillId="0" borderId="1" xfId="1" applyNumberFormat="1" applyFont="1" applyFill="1" applyBorder="1" applyAlignment="1">
      <alignment horizontal="center"/>
    </xf>
    <xf numFmtId="43" fontId="8" fillId="0" borderId="2" xfId="1" applyFont="1" applyFill="1" applyBorder="1" applyAlignment="1"/>
    <xf numFmtId="14" fontId="4" fillId="0" borderId="1" xfId="0" applyNumberFormat="1" applyFont="1" applyBorder="1" applyAlignment="1">
      <alignment horizontal="center"/>
    </xf>
    <xf numFmtId="43" fontId="4" fillId="0" borderId="4" xfId="1" applyFont="1" applyFill="1" applyBorder="1" applyAlignment="1">
      <alignment horizontal="right"/>
    </xf>
    <xf numFmtId="0" fontId="4" fillId="0" borderId="6" xfId="0" applyFont="1" applyBorder="1"/>
    <xf numFmtId="43" fontId="4" fillId="0" borderId="6" xfId="1" applyFont="1" applyFill="1" applyBorder="1"/>
    <xf numFmtId="0" fontId="4" fillId="0" borderId="3" xfId="0" applyFont="1" applyBorder="1"/>
    <xf numFmtId="43" fontId="8" fillId="0" borderId="2" xfId="1" applyFont="1" applyFill="1" applyBorder="1" applyAlignment="1">
      <alignment horizontal="right"/>
    </xf>
    <xf numFmtId="43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43" fontId="4" fillId="0" borderId="8" xfId="1" applyFont="1" applyFill="1" applyBorder="1"/>
    <xf numFmtId="49" fontId="4" fillId="0" borderId="7" xfId="1" applyNumberFormat="1" applyFont="1" applyFill="1" applyBorder="1" applyAlignment="1">
      <alignment horizontal="center"/>
    </xf>
    <xf numFmtId="43" fontId="8" fillId="0" borderId="9" xfId="1" applyFont="1" applyFill="1" applyBorder="1" applyAlignment="1">
      <alignment horizontal="right"/>
    </xf>
    <xf numFmtId="43" fontId="4" fillId="0" borderId="1" xfId="1" applyFont="1" applyFill="1" applyBorder="1"/>
    <xf numFmtId="43" fontId="9" fillId="0" borderId="1" xfId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1457325</xdr:colOff>
      <xdr:row>0</xdr:row>
      <xdr:rowOff>142875</xdr:rowOff>
    </xdr:from>
    <xdr:to>
      <xdr:col>7</xdr:col>
      <xdr:colOff>742950</xdr:colOff>
      <xdr:row>5</xdr:row>
      <xdr:rowOff>188956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73A1-E237-462D-A62A-EE71B89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0425" y="142875"/>
          <a:ext cx="2152650" cy="1103356"/>
        </a:xfrm>
        <a:prstGeom prst="rect">
          <a:avLst/>
        </a:prstGeom>
      </xdr:spPr>
    </xdr:pic>
    <xdr:clientData/>
  </xdr:twoCellAnchor>
  <xdr:twoCellAnchor editAs="oneCell">
    <xdr:from>
      <xdr:col>5</xdr:col>
      <xdr:colOff>1371600</xdr:colOff>
      <xdr:row>1</xdr:row>
      <xdr:rowOff>142875</xdr:rowOff>
    </xdr:from>
    <xdr:to>
      <xdr:col>6</xdr:col>
      <xdr:colOff>107140</xdr:colOff>
      <xdr:row>5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6E5BC-1FEB-45D3-BF45-4A56AA2BB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333375"/>
          <a:ext cx="109738" cy="879034"/>
        </a:xfrm>
        <a:prstGeom prst="rect">
          <a:avLst/>
        </a:prstGeom>
      </xdr:spPr>
    </xdr:pic>
    <xdr:clientData/>
  </xdr:twoCellAnchor>
  <xdr:twoCellAnchor editAs="oneCell">
    <xdr:from>
      <xdr:col>4</xdr:col>
      <xdr:colOff>3105150</xdr:colOff>
      <xdr:row>0</xdr:row>
      <xdr:rowOff>133350</xdr:rowOff>
    </xdr:from>
    <xdr:to>
      <xdr:col>5</xdr:col>
      <xdr:colOff>983339</xdr:colOff>
      <xdr:row>6</xdr:row>
      <xdr:rowOff>115540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B771E6-7D28-4BE6-A395-2807E97C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3350"/>
          <a:ext cx="1743607" cy="123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0BC9-7286-4A95-9C31-B15D4610864C}">
  <dimension ref="B1:J163"/>
  <sheetViews>
    <sheetView tabSelected="1" topLeftCell="A147" zoomScale="110" zoomScaleNormal="110" workbookViewId="0">
      <selection activeCell="C156" sqref="C156"/>
    </sheetView>
  </sheetViews>
  <sheetFormatPr baseColWidth="10" defaultRowHeight="15" x14ac:dyDescent="0.25"/>
  <cols>
    <col min="2" max="2" width="18.28515625" customWidth="1"/>
    <col min="3" max="3" width="16.42578125" bestFit="1" customWidth="1"/>
    <col min="5" max="5" width="57.85546875" customWidth="1"/>
    <col min="6" max="6" width="18.140625" customWidth="1"/>
    <col min="7" max="7" width="21.140625" customWidth="1"/>
    <col min="8" max="8" width="12.5703125" customWidth="1"/>
    <col min="9" max="9" width="23.42578125" customWidth="1"/>
  </cols>
  <sheetData>
    <row r="1" spans="2:9" x14ac:dyDescent="0.25">
      <c r="E1" s="10"/>
      <c r="H1" s="13"/>
      <c r="I1" s="6"/>
    </row>
    <row r="2" spans="2:9" x14ac:dyDescent="0.25">
      <c r="E2" s="10"/>
      <c r="H2" s="13"/>
      <c r="I2" s="6"/>
    </row>
    <row r="3" spans="2:9" ht="18.75" x14ac:dyDescent="0.3">
      <c r="B3" s="46"/>
      <c r="C3" s="46"/>
      <c r="D3" s="46"/>
      <c r="E3" s="46"/>
      <c r="F3" s="8"/>
      <c r="H3" s="13"/>
      <c r="I3" s="6"/>
    </row>
    <row r="4" spans="2:9" ht="18.75" x14ac:dyDescent="0.3">
      <c r="B4" s="46"/>
      <c r="C4" s="46"/>
      <c r="D4" s="46"/>
      <c r="E4" s="46"/>
      <c r="F4" s="8"/>
      <c r="H4" s="13"/>
      <c r="I4" s="6"/>
    </row>
    <row r="5" spans="2:9" ht="15.75" x14ac:dyDescent="0.25">
      <c r="B5" s="47"/>
      <c r="C5" s="47"/>
      <c r="D5" s="47"/>
      <c r="E5" s="47"/>
      <c r="F5" s="9"/>
      <c r="G5" s="1"/>
      <c r="H5" s="14"/>
      <c r="I5" s="9"/>
    </row>
    <row r="6" spans="2:9" ht="15.75" x14ac:dyDescent="0.25">
      <c r="B6" s="9"/>
      <c r="C6" s="9"/>
      <c r="D6" s="9"/>
      <c r="E6" s="11"/>
      <c r="F6" s="9"/>
      <c r="G6" s="1"/>
      <c r="H6" s="14"/>
      <c r="I6" s="9"/>
    </row>
    <row r="7" spans="2:9" ht="15.75" x14ac:dyDescent="0.25">
      <c r="B7" s="9"/>
      <c r="C7" s="9"/>
      <c r="D7" s="9"/>
      <c r="E7" s="11"/>
      <c r="F7" s="9"/>
      <c r="G7" s="1"/>
      <c r="H7" s="14"/>
      <c r="I7" s="9"/>
    </row>
    <row r="8" spans="2:9" ht="18.75" x14ac:dyDescent="0.3">
      <c r="B8" s="46" t="s">
        <v>162</v>
      </c>
      <c r="C8" s="46"/>
      <c r="D8" s="46"/>
      <c r="E8" s="46"/>
      <c r="F8" s="46"/>
      <c r="G8" s="46"/>
      <c r="H8" s="46"/>
      <c r="I8" s="46"/>
    </row>
    <row r="9" spans="2:9" ht="18.75" x14ac:dyDescent="0.3">
      <c r="B9" s="46" t="s">
        <v>371</v>
      </c>
      <c r="C9" s="46"/>
      <c r="D9" s="46"/>
      <c r="E9" s="46"/>
      <c r="F9" s="46"/>
      <c r="G9" s="46"/>
      <c r="H9" s="46"/>
      <c r="I9" s="46"/>
    </row>
    <row r="10" spans="2:9" ht="18.75" x14ac:dyDescent="0.3">
      <c r="B10" s="45" t="s">
        <v>163</v>
      </c>
      <c r="C10" s="45"/>
      <c r="D10" s="45"/>
      <c r="E10" s="45"/>
      <c r="F10" s="45"/>
      <c r="G10" s="45"/>
      <c r="H10" s="45"/>
      <c r="I10" s="45"/>
    </row>
    <row r="11" spans="2:9" ht="22.5" customHeight="1" x14ac:dyDescent="0.3">
      <c r="B11" s="17" t="s">
        <v>1</v>
      </c>
      <c r="C11" s="17" t="s">
        <v>2</v>
      </c>
      <c r="D11" s="18" t="s">
        <v>3</v>
      </c>
      <c r="E11" s="19" t="s">
        <v>4</v>
      </c>
      <c r="F11" s="20" t="s">
        <v>251</v>
      </c>
      <c r="G11" s="21" t="s">
        <v>242</v>
      </c>
      <c r="H11" s="22" t="s">
        <v>250</v>
      </c>
      <c r="I11" s="18" t="s">
        <v>243</v>
      </c>
    </row>
    <row r="12" spans="2:9" ht="18.75" x14ac:dyDescent="0.3">
      <c r="B12" s="30">
        <v>44650</v>
      </c>
      <c r="C12" s="30">
        <v>44650</v>
      </c>
      <c r="D12" s="37" t="s">
        <v>5</v>
      </c>
      <c r="E12" s="25" t="s">
        <v>232</v>
      </c>
      <c r="F12" s="26" t="s">
        <v>158</v>
      </c>
      <c r="G12" s="27">
        <v>695.11</v>
      </c>
      <c r="H12" s="28" t="s">
        <v>203</v>
      </c>
      <c r="I12" s="35">
        <f>+G12*H12</f>
        <v>6255.99</v>
      </c>
    </row>
    <row r="13" spans="2:9" ht="18.75" x14ac:dyDescent="0.3">
      <c r="B13" s="30">
        <v>44650</v>
      </c>
      <c r="C13" s="30">
        <v>44650</v>
      </c>
      <c r="D13" s="37" t="s">
        <v>312</v>
      </c>
      <c r="E13" s="25" t="s">
        <v>231</v>
      </c>
      <c r="F13" s="26" t="s">
        <v>158</v>
      </c>
      <c r="G13" s="27">
        <v>833.82</v>
      </c>
      <c r="H13" s="28" t="s">
        <v>216</v>
      </c>
      <c r="I13" s="35">
        <f>+G13*H13</f>
        <v>1667.64</v>
      </c>
    </row>
    <row r="14" spans="2:9" ht="18.75" x14ac:dyDescent="0.3">
      <c r="B14" s="23">
        <v>44185</v>
      </c>
      <c r="C14" s="23">
        <v>44232</v>
      </c>
      <c r="D14" s="37" t="s">
        <v>313</v>
      </c>
      <c r="E14" s="25" t="s">
        <v>142</v>
      </c>
      <c r="F14" s="26" t="s">
        <v>159</v>
      </c>
      <c r="G14" s="27">
        <v>55</v>
      </c>
      <c r="H14" s="28" t="s">
        <v>337</v>
      </c>
      <c r="I14" s="29">
        <f>G14*H14</f>
        <v>6160</v>
      </c>
    </row>
    <row r="15" spans="2:9" ht="18.75" x14ac:dyDescent="0.3">
      <c r="B15" s="23">
        <v>44185</v>
      </c>
      <c r="C15" s="23">
        <v>44232</v>
      </c>
      <c r="D15" s="37" t="s">
        <v>7</v>
      </c>
      <c r="E15" s="25" t="s">
        <v>224</v>
      </c>
      <c r="F15" s="26" t="s">
        <v>160</v>
      </c>
      <c r="G15" s="27">
        <v>22.42</v>
      </c>
      <c r="H15" s="28" t="s">
        <v>203</v>
      </c>
      <c r="I15" s="35">
        <f>+G15*H15</f>
        <v>201.78000000000003</v>
      </c>
    </row>
    <row r="16" spans="2:9" ht="18.75" x14ac:dyDescent="0.3">
      <c r="B16" s="23">
        <v>44185</v>
      </c>
      <c r="C16" s="23">
        <v>44232</v>
      </c>
      <c r="D16" s="37" t="s">
        <v>8</v>
      </c>
      <c r="E16" s="25" t="s">
        <v>215</v>
      </c>
      <c r="F16" s="26" t="s">
        <v>223</v>
      </c>
      <c r="G16" s="27">
        <v>105.05</v>
      </c>
      <c r="H16" s="28" t="s">
        <v>203</v>
      </c>
      <c r="I16" s="29">
        <f>G16*H16</f>
        <v>945.44999999999993</v>
      </c>
    </row>
    <row r="17" spans="2:9" ht="18.75" x14ac:dyDescent="0.3">
      <c r="B17" s="30">
        <v>44915</v>
      </c>
      <c r="C17" s="23">
        <v>44650</v>
      </c>
      <c r="D17" s="37" t="s">
        <v>9</v>
      </c>
      <c r="E17" s="25" t="s">
        <v>249</v>
      </c>
      <c r="F17" s="26" t="s">
        <v>223</v>
      </c>
      <c r="G17" s="27">
        <v>105.02</v>
      </c>
      <c r="H17" s="28" t="s">
        <v>245</v>
      </c>
      <c r="I17" s="35">
        <f>G17*H17</f>
        <v>1680.32</v>
      </c>
    </row>
    <row r="18" spans="2:9" ht="18.75" x14ac:dyDescent="0.3">
      <c r="B18" s="23">
        <v>44185</v>
      </c>
      <c r="C18" s="23">
        <v>44232</v>
      </c>
      <c r="D18" s="37" t="s">
        <v>11</v>
      </c>
      <c r="E18" s="25" t="s">
        <v>85</v>
      </c>
      <c r="F18" s="26" t="s">
        <v>158</v>
      </c>
      <c r="G18" s="27">
        <v>61</v>
      </c>
      <c r="H18" s="28" t="s">
        <v>203</v>
      </c>
      <c r="I18" s="29">
        <f>G18*H18</f>
        <v>549</v>
      </c>
    </row>
    <row r="19" spans="2:9" ht="18.75" x14ac:dyDescent="0.3">
      <c r="B19" s="30">
        <v>44550</v>
      </c>
      <c r="C19" s="23">
        <v>44650</v>
      </c>
      <c r="D19" s="37" t="s">
        <v>314</v>
      </c>
      <c r="E19" s="25" t="s">
        <v>230</v>
      </c>
      <c r="F19" s="26" t="s">
        <v>158</v>
      </c>
      <c r="G19" s="27">
        <v>880.28</v>
      </c>
      <c r="H19" s="28" t="s">
        <v>203</v>
      </c>
      <c r="I19" s="35">
        <f>+G19*H19</f>
        <v>7922.5199999999995</v>
      </c>
    </row>
    <row r="20" spans="2:9" ht="18.75" x14ac:dyDescent="0.3">
      <c r="B20" s="23">
        <v>44185</v>
      </c>
      <c r="C20" s="23">
        <v>44232</v>
      </c>
      <c r="D20" s="37" t="s">
        <v>12</v>
      </c>
      <c r="E20" s="25" t="s">
        <v>135</v>
      </c>
      <c r="F20" s="26" t="s">
        <v>158</v>
      </c>
      <c r="G20" s="27">
        <v>108.99</v>
      </c>
      <c r="H20" s="28" t="s">
        <v>262</v>
      </c>
      <c r="I20" s="29">
        <f t="shared" ref="I20:I28" si="0">G20*H20</f>
        <v>4795.5599999999995</v>
      </c>
    </row>
    <row r="21" spans="2:9" ht="18.75" x14ac:dyDescent="0.3">
      <c r="B21" s="23">
        <v>44185</v>
      </c>
      <c r="C21" s="23">
        <v>44232</v>
      </c>
      <c r="D21" s="37" t="s">
        <v>10</v>
      </c>
      <c r="E21" s="25" t="s">
        <v>86</v>
      </c>
      <c r="F21" s="26" t="s">
        <v>158</v>
      </c>
      <c r="G21" s="27">
        <v>94.34</v>
      </c>
      <c r="H21" s="28" t="s">
        <v>255</v>
      </c>
      <c r="I21" s="29">
        <f t="shared" si="0"/>
        <v>4339.6400000000003</v>
      </c>
    </row>
    <row r="22" spans="2:9" ht="18.75" x14ac:dyDescent="0.3">
      <c r="B22" s="23">
        <v>44185</v>
      </c>
      <c r="C22" s="23">
        <v>44232</v>
      </c>
      <c r="D22" s="37" t="s">
        <v>13</v>
      </c>
      <c r="E22" s="25" t="s">
        <v>87</v>
      </c>
      <c r="F22" s="26" t="s">
        <v>158</v>
      </c>
      <c r="G22" s="27">
        <v>123.99</v>
      </c>
      <c r="H22" s="28" t="s">
        <v>338</v>
      </c>
      <c r="I22" s="29">
        <f t="shared" si="0"/>
        <v>3967.68</v>
      </c>
    </row>
    <row r="23" spans="2:9" ht="18.75" x14ac:dyDescent="0.3">
      <c r="B23" s="23">
        <v>44185</v>
      </c>
      <c r="C23" s="23">
        <v>44232</v>
      </c>
      <c r="D23" s="37" t="s">
        <v>14</v>
      </c>
      <c r="E23" s="25" t="s">
        <v>88</v>
      </c>
      <c r="F23" s="26" t="s">
        <v>158</v>
      </c>
      <c r="G23" s="27">
        <v>170</v>
      </c>
      <c r="H23" s="28" t="s">
        <v>268</v>
      </c>
      <c r="I23" s="29">
        <f t="shared" si="0"/>
        <v>3740</v>
      </c>
    </row>
    <row r="24" spans="2:9" ht="18.75" x14ac:dyDescent="0.3">
      <c r="B24" s="23">
        <v>44185</v>
      </c>
      <c r="C24" s="23">
        <v>44232</v>
      </c>
      <c r="D24" s="37" t="s">
        <v>315</v>
      </c>
      <c r="E24" s="25" t="s">
        <v>89</v>
      </c>
      <c r="F24" s="26" t="s">
        <v>158</v>
      </c>
      <c r="G24" s="27">
        <v>206</v>
      </c>
      <c r="H24" s="28" t="s">
        <v>244</v>
      </c>
      <c r="I24" s="29">
        <f t="shared" si="0"/>
        <v>5356</v>
      </c>
    </row>
    <row r="25" spans="2:9" ht="18.75" x14ac:dyDescent="0.3">
      <c r="B25" s="23">
        <v>44185</v>
      </c>
      <c r="C25" s="23">
        <v>44232</v>
      </c>
      <c r="D25" s="37" t="s">
        <v>316</v>
      </c>
      <c r="E25" s="25" t="s">
        <v>90</v>
      </c>
      <c r="F25" s="26" t="s">
        <v>158</v>
      </c>
      <c r="G25" s="27">
        <v>1200</v>
      </c>
      <c r="H25" s="28" t="s">
        <v>214</v>
      </c>
      <c r="I25" s="29">
        <f t="shared" si="0"/>
        <v>8400</v>
      </c>
    </row>
    <row r="26" spans="2:9" ht="18.75" x14ac:dyDescent="0.3">
      <c r="B26" s="23">
        <v>44185</v>
      </c>
      <c r="C26" s="23">
        <v>44232</v>
      </c>
      <c r="D26" s="37" t="s">
        <v>317</v>
      </c>
      <c r="E26" s="25" t="s">
        <v>91</v>
      </c>
      <c r="F26" s="26" t="s">
        <v>158</v>
      </c>
      <c r="G26" s="27">
        <v>1500</v>
      </c>
      <c r="H26" s="28" t="s">
        <v>206</v>
      </c>
      <c r="I26" s="29">
        <f t="shared" si="0"/>
        <v>12000</v>
      </c>
    </row>
    <row r="27" spans="2:9" ht="18.75" x14ac:dyDescent="0.3">
      <c r="B27" s="23">
        <v>44185</v>
      </c>
      <c r="C27" s="23">
        <v>44232</v>
      </c>
      <c r="D27" s="37" t="s">
        <v>15</v>
      </c>
      <c r="E27" s="25" t="s">
        <v>92</v>
      </c>
      <c r="F27" s="26" t="s">
        <v>158</v>
      </c>
      <c r="G27" s="27">
        <v>900</v>
      </c>
      <c r="H27" s="28" t="s">
        <v>206</v>
      </c>
      <c r="I27" s="29">
        <f t="shared" si="0"/>
        <v>7200</v>
      </c>
    </row>
    <row r="28" spans="2:9" ht="18.75" x14ac:dyDescent="0.3">
      <c r="B28" s="23">
        <v>44185</v>
      </c>
      <c r="C28" s="23">
        <v>44232</v>
      </c>
      <c r="D28" s="37" t="s">
        <v>318</v>
      </c>
      <c r="E28" s="25" t="s">
        <v>93</v>
      </c>
      <c r="F28" s="26" t="s">
        <v>158</v>
      </c>
      <c r="G28" s="27">
        <v>1200</v>
      </c>
      <c r="H28" s="28" t="s">
        <v>204</v>
      </c>
      <c r="I28" s="29">
        <f t="shared" si="0"/>
        <v>4800</v>
      </c>
    </row>
    <row r="29" spans="2:9" ht="18.75" x14ac:dyDescent="0.3">
      <c r="B29" s="30">
        <v>44740</v>
      </c>
      <c r="C29" s="30">
        <v>44740</v>
      </c>
      <c r="D29" s="37" t="s">
        <v>16</v>
      </c>
      <c r="E29" s="25" t="s">
        <v>240</v>
      </c>
      <c r="F29" s="26" t="s">
        <v>158</v>
      </c>
      <c r="G29" s="27">
        <v>289.10000000000002</v>
      </c>
      <c r="H29" s="28" t="s">
        <v>235</v>
      </c>
      <c r="I29" s="35">
        <f>+G29*H29</f>
        <v>1734.6000000000001</v>
      </c>
    </row>
    <row r="30" spans="2:9" ht="18.75" x14ac:dyDescent="0.3">
      <c r="B30" s="30">
        <v>44185</v>
      </c>
      <c r="C30" s="30">
        <v>44232</v>
      </c>
      <c r="D30" s="37" t="s">
        <v>319</v>
      </c>
      <c r="E30" s="25" t="s">
        <v>94</v>
      </c>
      <c r="F30" s="26" t="s">
        <v>158</v>
      </c>
      <c r="G30" s="27">
        <v>14</v>
      </c>
      <c r="H30" s="28" t="s">
        <v>339</v>
      </c>
      <c r="I30" s="29">
        <f>G30*H30</f>
        <v>1736</v>
      </c>
    </row>
    <row r="31" spans="2:9" ht="18.75" x14ac:dyDescent="0.3">
      <c r="B31" s="23">
        <v>44185</v>
      </c>
      <c r="C31" s="23">
        <v>44232</v>
      </c>
      <c r="D31" s="37" t="s">
        <v>320</v>
      </c>
      <c r="E31" s="25" t="s">
        <v>141</v>
      </c>
      <c r="F31" s="26" t="s">
        <v>158</v>
      </c>
      <c r="G31" s="27">
        <v>75</v>
      </c>
      <c r="H31" s="28" t="s">
        <v>238</v>
      </c>
      <c r="I31" s="29">
        <f>G31*H31</f>
        <v>825</v>
      </c>
    </row>
    <row r="32" spans="2:9" ht="18.75" x14ac:dyDescent="0.3">
      <c r="B32" s="23">
        <v>44185</v>
      </c>
      <c r="C32" s="23">
        <v>44232</v>
      </c>
      <c r="D32" s="37" t="s">
        <v>17</v>
      </c>
      <c r="E32" s="25" t="s">
        <v>270</v>
      </c>
      <c r="F32" s="26" t="s">
        <v>161</v>
      </c>
      <c r="G32" s="27">
        <v>35</v>
      </c>
      <c r="H32" s="28" t="s">
        <v>210</v>
      </c>
      <c r="I32" s="29">
        <f>G32*H32</f>
        <v>455</v>
      </c>
    </row>
    <row r="33" spans="2:9" ht="18.75" x14ac:dyDescent="0.3">
      <c r="B33" s="23">
        <v>44185</v>
      </c>
      <c r="C33" s="23">
        <v>44232</v>
      </c>
      <c r="D33" s="37" t="s">
        <v>6</v>
      </c>
      <c r="E33" s="25" t="s">
        <v>95</v>
      </c>
      <c r="F33" s="26" t="s">
        <v>158</v>
      </c>
      <c r="G33" s="27">
        <v>56.64</v>
      </c>
      <c r="H33" s="28" t="s">
        <v>236</v>
      </c>
      <c r="I33" s="29">
        <f>G33*H33</f>
        <v>2832</v>
      </c>
    </row>
    <row r="34" spans="2:9" ht="18.75" x14ac:dyDescent="0.3">
      <c r="B34" s="23">
        <v>44185</v>
      </c>
      <c r="C34" s="23">
        <v>44232</v>
      </c>
      <c r="D34" s="37" t="s">
        <v>18</v>
      </c>
      <c r="E34" s="25" t="s">
        <v>143</v>
      </c>
      <c r="F34" s="26" t="s">
        <v>158</v>
      </c>
      <c r="G34" s="27">
        <v>150</v>
      </c>
      <c r="H34" s="28" t="s">
        <v>203</v>
      </c>
      <c r="I34" s="29">
        <f>G34*H34</f>
        <v>1350</v>
      </c>
    </row>
    <row r="35" spans="2:9" ht="18.75" x14ac:dyDescent="0.3">
      <c r="B35" s="30">
        <v>44550</v>
      </c>
      <c r="C35" s="23">
        <v>44650</v>
      </c>
      <c r="D35" s="37" t="s">
        <v>19</v>
      </c>
      <c r="E35" s="25" t="s">
        <v>370</v>
      </c>
      <c r="F35" s="26" t="s">
        <v>158</v>
      </c>
      <c r="G35" s="27">
        <v>157</v>
      </c>
      <c r="H35" s="28" t="s">
        <v>229</v>
      </c>
      <c r="I35" s="35">
        <f>+G35*H35</f>
        <v>157</v>
      </c>
    </row>
    <row r="36" spans="2:9" ht="18.75" x14ac:dyDescent="0.3">
      <c r="B36" s="23">
        <v>44185</v>
      </c>
      <c r="C36" s="23">
        <v>44232</v>
      </c>
      <c r="D36" s="37" t="s">
        <v>20</v>
      </c>
      <c r="E36" s="25" t="s">
        <v>96</v>
      </c>
      <c r="F36" s="26" t="s">
        <v>160</v>
      </c>
      <c r="G36" s="27">
        <v>87.19</v>
      </c>
      <c r="H36" s="28" t="s">
        <v>209</v>
      </c>
      <c r="I36" s="29">
        <f t="shared" ref="I36:I56" si="1">G36*H36</f>
        <v>1307.8499999999999</v>
      </c>
    </row>
    <row r="37" spans="2:9" ht="18.75" x14ac:dyDescent="0.3">
      <c r="B37" s="23">
        <v>44185</v>
      </c>
      <c r="C37" s="23">
        <v>44232</v>
      </c>
      <c r="D37" s="37" t="s">
        <v>21</v>
      </c>
      <c r="E37" s="25" t="s">
        <v>98</v>
      </c>
      <c r="F37" s="26" t="s">
        <v>160</v>
      </c>
      <c r="G37" s="27">
        <v>26.99</v>
      </c>
      <c r="H37" s="28" t="s">
        <v>261</v>
      </c>
      <c r="I37" s="29">
        <f t="shared" si="1"/>
        <v>1295.52</v>
      </c>
    </row>
    <row r="38" spans="2:9" ht="18.75" x14ac:dyDescent="0.3">
      <c r="B38" s="23">
        <v>44185</v>
      </c>
      <c r="C38" s="23">
        <v>44232</v>
      </c>
      <c r="D38" s="37" t="s">
        <v>321</v>
      </c>
      <c r="E38" s="25" t="s">
        <v>99</v>
      </c>
      <c r="F38" s="26" t="s">
        <v>160</v>
      </c>
      <c r="G38" s="27">
        <v>45.9</v>
      </c>
      <c r="H38" s="28" t="s">
        <v>340</v>
      </c>
      <c r="I38" s="29">
        <f t="shared" si="1"/>
        <v>3167.1</v>
      </c>
    </row>
    <row r="39" spans="2:9" ht="18.75" x14ac:dyDescent="0.3">
      <c r="B39" s="23">
        <v>44185</v>
      </c>
      <c r="C39" s="23">
        <v>44232</v>
      </c>
      <c r="D39" s="37" t="s">
        <v>22</v>
      </c>
      <c r="E39" s="25" t="s">
        <v>101</v>
      </c>
      <c r="F39" s="26" t="s">
        <v>160</v>
      </c>
      <c r="G39" s="27">
        <v>66</v>
      </c>
      <c r="H39" s="28" t="s">
        <v>341</v>
      </c>
      <c r="I39" s="29">
        <f t="shared" si="1"/>
        <v>9438</v>
      </c>
    </row>
    <row r="40" spans="2:9" ht="18.75" x14ac:dyDescent="0.3">
      <c r="B40" s="23">
        <v>44185</v>
      </c>
      <c r="C40" s="23">
        <v>44232</v>
      </c>
      <c r="D40" s="37" t="s">
        <v>322</v>
      </c>
      <c r="E40" s="25" t="s">
        <v>102</v>
      </c>
      <c r="F40" s="26" t="s">
        <v>160</v>
      </c>
      <c r="G40" s="27">
        <v>51</v>
      </c>
      <c r="H40" s="28" t="s">
        <v>342</v>
      </c>
      <c r="I40" s="29">
        <f t="shared" si="1"/>
        <v>2703</v>
      </c>
    </row>
    <row r="41" spans="2:9" ht="18.75" x14ac:dyDescent="0.3">
      <c r="B41" s="23">
        <v>44185</v>
      </c>
      <c r="C41" s="23">
        <v>44232</v>
      </c>
      <c r="D41" s="37" t="s">
        <v>323</v>
      </c>
      <c r="E41" s="25" t="s">
        <v>103</v>
      </c>
      <c r="F41" s="26" t="s">
        <v>160</v>
      </c>
      <c r="G41" s="27">
        <v>28.21</v>
      </c>
      <c r="H41" s="28" t="s">
        <v>343</v>
      </c>
      <c r="I41" s="29">
        <f t="shared" si="1"/>
        <v>1833.65</v>
      </c>
    </row>
    <row r="42" spans="2:9" ht="18.75" x14ac:dyDescent="0.3">
      <c r="B42" s="23">
        <v>44185</v>
      </c>
      <c r="C42" s="23">
        <v>44185</v>
      </c>
      <c r="D42" s="37" t="s">
        <v>23</v>
      </c>
      <c r="E42" s="25" t="s">
        <v>300</v>
      </c>
      <c r="F42" s="26" t="s">
        <v>158</v>
      </c>
      <c r="G42" s="27">
        <v>56732.04</v>
      </c>
      <c r="H42" s="28" t="s">
        <v>204</v>
      </c>
      <c r="I42" s="29">
        <f t="shared" si="1"/>
        <v>226928.16</v>
      </c>
    </row>
    <row r="43" spans="2:9" ht="18.75" x14ac:dyDescent="0.3">
      <c r="B43" s="23">
        <v>44185</v>
      </c>
      <c r="C43" s="23">
        <v>44232</v>
      </c>
      <c r="D43" s="37" t="s">
        <v>24</v>
      </c>
      <c r="E43" s="25" t="s">
        <v>228</v>
      </c>
      <c r="F43" s="26" t="s">
        <v>158</v>
      </c>
      <c r="G43" s="27">
        <v>20</v>
      </c>
      <c r="H43" s="28" t="s">
        <v>254</v>
      </c>
      <c r="I43" s="29">
        <f t="shared" si="1"/>
        <v>820</v>
      </c>
    </row>
    <row r="44" spans="2:9" ht="18.75" x14ac:dyDescent="0.3">
      <c r="B44" s="30">
        <v>44185</v>
      </c>
      <c r="C44" s="30">
        <v>44232</v>
      </c>
      <c r="D44" s="37" t="s">
        <v>25</v>
      </c>
      <c r="E44" s="25" t="s">
        <v>104</v>
      </c>
      <c r="F44" s="26" t="s">
        <v>158</v>
      </c>
      <c r="G44" s="27">
        <v>20</v>
      </c>
      <c r="H44" s="28" t="s">
        <v>257</v>
      </c>
      <c r="I44" s="29">
        <f t="shared" si="1"/>
        <v>700</v>
      </c>
    </row>
    <row r="45" spans="2:9" ht="18.75" x14ac:dyDescent="0.3">
      <c r="B45" s="23">
        <v>44185</v>
      </c>
      <c r="C45" s="23">
        <v>44232</v>
      </c>
      <c r="D45" s="37" t="s">
        <v>26</v>
      </c>
      <c r="E45" s="25" t="s">
        <v>271</v>
      </c>
      <c r="F45" s="26" t="s">
        <v>159</v>
      </c>
      <c r="G45" s="27">
        <v>260</v>
      </c>
      <c r="H45" s="28" t="s">
        <v>265</v>
      </c>
      <c r="I45" s="29">
        <f t="shared" si="1"/>
        <v>15600</v>
      </c>
    </row>
    <row r="46" spans="2:9" ht="18.75" x14ac:dyDescent="0.3">
      <c r="B46" s="23">
        <v>44185</v>
      </c>
      <c r="C46" s="23">
        <v>44232</v>
      </c>
      <c r="D46" s="37" t="s">
        <v>27</v>
      </c>
      <c r="E46" s="25" t="s">
        <v>272</v>
      </c>
      <c r="F46" s="26" t="s">
        <v>159</v>
      </c>
      <c r="G46" s="27">
        <v>260</v>
      </c>
      <c r="H46" s="28" t="s">
        <v>267</v>
      </c>
      <c r="I46" s="29">
        <f t="shared" si="1"/>
        <v>18200</v>
      </c>
    </row>
    <row r="47" spans="2:9" ht="18.75" x14ac:dyDescent="0.3">
      <c r="B47" s="23">
        <v>44185</v>
      </c>
      <c r="C47" s="23">
        <v>44185</v>
      </c>
      <c r="D47" s="37" t="s">
        <v>28</v>
      </c>
      <c r="E47" s="25" t="s">
        <v>301</v>
      </c>
      <c r="F47" s="26" t="s">
        <v>158</v>
      </c>
      <c r="G47" s="27">
        <v>3791.34</v>
      </c>
      <c r="H47" s="28" t="s">
        <v>204</v>
      </c>
      <c r="I47" s="29">
        <f t="shared" si="1"/>
        <v>15165.36</v>
      </c>
    </row>
    <row r="48" spans="2:9" ht="18.75" x14ac:dyDescent="0.3">
      <c r="B48" s="23">
        <v>44185</v>
      </c>
      <c r="C48" s="23">
        <v>44232</v>
      </c>
      <c r="D48" s="37" t="s">
        <v>29</v>
      </c>
      <c r="E48" s="25" t="s">
        <v>105</v>
      </c>
      <c r="F48" s="26" t="s">
        <v>158</v>
      </c>
      <c r="G48" s="27">
        <v>85.9</v>
      </c>
      <c r="H48" s="28" t="s">
        <v>264</v>
      </c>
      <c r="I48" s="29">
        <f t="shared" si="1"/>
        <v>2405.2000000000003</v>
      </c>
    </row>
    <row r="49" spans="2:9" ht="18.75" x14ac:dyDescent="0.3">
      <c r="B49" s="23">
        <v>44185</v>
      </c>
      <c r="C49" s="23">
        <v>44232</v>
      </c>
      <c r="D49" s="37" t="s">
        <v>30</v>
      </c>
      <c r="E49" s="25" t="s">
        <v>106</v>
      </c>
      <c r="F49" s="26" t="s">
        <v>158</v>
      </c>
      <c r="G49" s="27">
        <v>330.96</v>
      </c>
      <c r="H49" s="28" t="s">
        <v>252</v>
      </c>
      <c r="I49" s="29">
        <f t="shared" si="1"/>
        <v>13238.4</v>
      </c>
    </row>
    <row r="50" spans="2:9" ht="18.75" x14ac:dyDescent="0.3">
      <c r="B50" s="23">
        <v>44185</v>
      </c>
      <c r="C50" s="23">
        <v>44232</v>
      </c>
      <c r="D50" s="37" t="s">
        <v>31</v>
      </c>
      <c r="E50" s="25" t="s">
        <v>273</v>
      </c>
      <c r="F50" s="26" t="s">
        <v>157</v>
      </c>
      <c r="G50" s="27">
        <v>537.57000000000005</v>
      </c>
      <c r="H50" s="28" t="s">
        <v>214</v>
      </c>
      <c r="I50" s="29">
        <f t="shared" si="1"/>
        <v>3762.9900000000002</v>
      </c>
    </row>
    <row r="51" spans="2:9" ht="18.75" x14ac:dyDescent="0.3">
      <c r="B51" s="23">
        <v>44185</v>
      </c>
      <c r="C51" s="23">
        <v>44232</v>
      </c>
      <c r="D51" s="37" t="s">
        <v>32</v>
      </c>
      <c r="E51" s="25" t="s">
        <v>274</v>
      </c>
      <c r="F51" s="26" t="s">
        <v>157</v>
      </c>
      <c r="G51" s="27">
        <v>819.94</v>
      </c>
      <c r="H51" s="28" t="s">
        <v>235</v>
      </c>
      <c r="I51" s="29">
        <f t="shared" si="1"/>
        <v>4919.6400000000003</v>
      </c>
    </row>
    <row r="52" spans="2:9" ht="18.75" x14ac:dyDescent="0.3">
      <c r="B52" s="23">
        <v>44185</v>
      </c>
      <c r="C52" s="23">
        <v>44232</v>
      </c>
      <c r="D52" s="37" t="s">
        <v>33</v>
      </c>
      <c r="E52" s="25" t="s">
        <v>275</v>
      </c>
      <c r="F52" s="26" t="s">
        <v>157</v>
      </c>
      <c r="G52" s="27">
        <v>487.9</v>
      </c>
      <c r="H52" s="28" t="s">
        <v>207</v>
      </c>
      <c r="I52" s="29">
        <f t="shared" si="1"/>
        <v>2439.5</v>
      </c>
    </row>
    <row r="53" spans="2:9" ht="18.75" x14ac:dyDescent="0.3">
      <c r="B53" s="23">
        <v>44185</v>
      </c>
      <c r="C53" s="23">
        <v>44232</v>
      </c>
      <c r="D53" s="37" t="s">
        <v>34</v>
      </c>
      <c r="E53" s="25" t="s">
        <v>276</v>
      </c>
      <c r="F53" s="26" t="s">
        <v>157</v>
      </c>
      <c r="G53" s="27">
        <v>490</v>
      </c>
      <c r="H53" s="28" t="s">
        <v>208</v>
      </c>
      <c r="I53" s="29">
        <f t="shared" si="1"/>
        <v>1470</v>
      </c>
    </row>
    <row r="54" spans="2:9" ht="18.75" x14ac:dyDescent="0.3">
      <c r="B54" s="23">
        <v>44185</v>
      </c>
      <c r="C54" s="23">
        <v>44232</v>
      </c>
      <c r="D54" s="37" t="s">
        <v>35</v>
      </c>
      <c r="E54" s="25" t="s">
        <v>277</v>
      </c>
      <c r="F54" s="26" t="s">
        <v>157</v>
      </c>
      <c r="G54" s="27">
        <v>540.99</v>
      </c>
      <c r="H54" s="28" t="s">
        <v>207</v>
      </c>
      <c r="I54" s="29">
        <f t="shared" si="1"/>
        <v>2704.95</v>
      </c>
    </row>
    <row r="55" spans="2:9" ht="18.75" x14ac:dyDescent="0.3">
      <c r="B55" s="23">
        <v>44185</v>
      </c>
      <c r="C55" s="23">
        <v>44232</v>
      </c>
      <c r="D55" s="37" t="s">
        <v>36</v>
      </c>
      <c r="E55" s="25" t="s">
        <v>108</v>
      </c>
      <c r="F55" s="26" t="s">
        <v>157</v>
      </c>
      <c r="G55" s="27">
        <v>775.31000000000006</v>
      </c>
      <c r="H55" s="28" t="s">
        <v>229</v>
      </c>
      <c r="I55" s="29">
        <f t="shared" si="1"/>
        <v>775.31000000000006</v>
      </c>
    </row>
    <row r="56" spans="2:9" ht="18.75" x14ac:dyDescent="0.3">
      <c r="B56" s="23">
        <v>44185</v>
      </c>
      <c r="C56" s="23">
        <v>44232</v>
      </c>
      <c r="D56" s="37" t="s">
        <v>37</v>
      </c>
      <c r="E56" s="25" t="s">
        <v>278</v>
      </c>
      <c r="F56" s="26" t="s">
        <v>159</v>
      </c>
      <c r="G56" s="27">
        <v>38.76</v>
      </c>
      <c r="H56" s="28" t="s">
        <v>212</v>
      </c>
      <c r="I56" s="29">
        <f t="shared" si="1"/>
        <v>465.12</v>
      </c>
    </row>
    <row r="57" spans="2:9" ht="18.75" x14ac:dyDescent="0.3">
      <c r="B57" s="23">
        <v>44185</v>
      </c>
      <c r="C57" s="23">
        <v>44232</v>
      </c>
      <c r="D57" s="37" t="s">
        <v>38</v>
      </c>
      <c r="E57" s="25" t="s">
        <v>217</v>
      </c>
      <c r="F57" s="26" t="s">
        <v>157</v>
      </c>
      <c r="G57" s="27">
        <v>750.91</v>
      </c>
      <c r="H57" s="28" t="s">
        <v>204</v>
      </c>
      <c r="I57" s="35">
        <f>+G57*H57</f>
        <v>3003.64</v>
      </c>
    </row>
    <row r="58" spans="2:9" ht="18.75" x14ac:dyDescent="0.3">
      <c r="B58" s="23">
        <v>44185</v>
      </c>
      <c r="C58" s="23">
        <v>44232</v>
      </c>
      <c r="D58" s="37" t="s">
        <v>39</v>
      </c>
      <c r="E58" s="25" t="s">
        <v>221</v>
      </c>
      <c r="F58" s="26" t="s">
        <v>157</v>
      </c>
      <c r="G58" s="27">
        <v>190</v>
      </c>
      <c r="H58" s="28" t="s">
        <v>204</v>
      </c>
      <c r="I58" s="35">
        <f>+G58*H58</f>
        <v>760</v>
      </c>
    </row>
    <row r="59" spans="2:9" ht="18.75" x14ac:dyDescent="0.3">
      <c r="B59" s="23">
        <v>44185</v>
      </c>
      <c r="C59" s="23">
        <v>44232</v>
      </c>
      <c r="D59" s="37" t="s">
        <v>40</v>
      </c>
      <c r="E59" s="25" t="s">
        <v>109</v>
      </c>
      <c r="F59" s="26" t="s">
        <v>158</v>
      </c>
      <c r="G59" s="27">
        <v>25</v>
      </c>
      <c r="H59" s="28" t="s">
        <v>344</v>
      </c>
      <c r="I59" s="29">
        <f t="shared" ref="I59:I68" si="2">G59*H59</f>
        <v>2550</v>
      </c>
    </row>
    <row r="60" spans="2:9" ht="18.75" x14ac:dyDescent="0.3">
      <c r="B60" s="23">
        <v>44185</v>
      </c>
      <c r="C60" s="23">
        <v>44232</v>
      </c>
      <c r="D60" s="37" t="s">
        <v>41</v>
      </c>
      <c r="E60" s="25" t="s">
        <v>304</v>
      </c>
      <c r="F60" s="26" t="s">
        <v>158</v>
      </c>
      <c r="G60" s="27">
        <v>25</v>
      </c>
      <c r="H60" s="28" t="s">
        <v>345</v>
      </c>
      <c r="I60" s="29">
        <f t="shared" si="2"/>
        <v>725</v>
      </c>
    </row>
    <row r="61" spans="2:9" ht="18.75" x14ac:dyDescent="0.3">
      <c r="B61" s="23">
        <v>44185</v>
      </c>
      <c r="C61" s="23">
        <v>44232</v>
      </c>
      <c r="D61" s="37" t="s">
        <v>42</v>
      </c>
      <c r="E61" s="25" t="s">
        <v>279</v>
      </c>
      <c r="F61" s="26" t="s">
        <v>159</v>
      </c>
      <c r="G61" s="27">
        <v>107</v>
      </c>
      <c r="H61" s="28" t="s">
        <v>227</v>
      </c>
      <c r="I61" s="29">
        <f t="shared" si="2"/>
        <v>2461</v>
      </c>
    </row>
    <row r="62" spans="2:9" ht="18.75" x14ac:dyDescent="0.3">
      <c r="B62" s="23">
        <v>44185</v>
      </c>
      <c r="C62" s="23">
        <v>44232</v>
      </c>
      <c r="D62" s="37" t="s">
        <v>43</v>
      </c>
      <c r="E62" s="25" t="s">
        <v>97</v>
      </c>
      <c r="F62" s="26" t="s">
        <v>157</v>
      </c>
      <c r="G62" s="27">
        <v>743.4</v>
      </c>
      <c r="H62" s="28" t="s">
        <v>216</v>
      </c>
      <c r="I62" s="29">
        <f t="shared" si="2"/>
        <v>1486.8</v>
      </c>
    </row>
    <row r="63" spans="2:9" ht="18.75" x14ac:dyDescent="0.3">
      <c r="B63" s="23">
        <v>44185</v>
      </c>
      <c r="C63" s="23">
        <v>44232</v>
      </c>
      <c r="D63" s="37" t="s">
        <v>44</v>
      </c>
      <c r="E63" s="25" t="s">
        <v>305</v>
      </c>
      <c r="F63" s="26" t="s">
        <v>157</v>
      </c>
      <c r="G63" s="27">
        <v>516.25</v>
      </c>
      <c r="H63" s="28" t="s">
        <v>203</v>
      </c>
      <c r="I63" s="29">
        <f t="shared" si="2"/>
        <v>4646.25</v>
      </c>
    </row>
    <row r="64" spans="2:9" ht="18.75" x14ac:dyDescent="0.3">
      <c r="B64" s="23">
        <v>44185</v>
      </c>
      <c r="C64" s="23">
        <v>44232</v>
      </c>
      <c r="D64" s="37" t="s">
        <v>324</v>
      </c>
      <c r="E64" s="25" t="s">
        <v>306</v>
      </c>
      <c r="F64" s="26" t="s">
        <v>157</v>
      </c>
      <c r="G64" s="27">
        <v>364.99</v>
      </c>
      <c r="H64" s="28" t="s">
        <v>211</v>
      </c>
      <c r="I64" s="29">
        <f t="shared" si="2"/>
        <v>3649.9</v>
      </c>
    </row>
    <row r="65" spans="2:9" ht="18.75" x14ac:dyDescent="0.3">
      <c r="B65" s="23">
        <v>44185</v>
      </c>
      <c r="C65" s="23">
        <v>44232</v>
      </c>
      <c r="D65" s="37" t="s">
        <v>169</v>
      </c>
      <c r="E65" s="25" t="s">
        <v>307</v>
      </c>
      <c r="F65" s="26" t="s">
        <v>157</v>
      </c>
      <c r="G65" s="27">
        <v>497</v>
      </c>
      <c r="H65" s="28" t="s">
        <v>203</v>
      </c>
      <c r="I65" s="29">
        <f t="shared" si="2"/>
        <v>4473</v>
      </c>
    </row>
    <row r="66" spans="2:9" ht="18.75" x14ac:dyDescent="0.3">
      <c r="B66" s="23">
        <v>44185</v>
      </c>
      <c r="C66" s="23">
        <v>44232</v>
      </c>
      <c r="D66" s="37" t="s">
        <v>45</v>
      </c>
      <c r="E66" s="25" t="s">
        <v>308</v>
      </c>
      <c r="F66" s="26" t="s">
        <v>158</v>
      </c>
      <c r="G66" s="27">
        <v>285</v>
      </c>
      <c r="H66" s="28" t="s">
        <v>235</v>
      </c>
      <c r="I66" s="29">
        <f t="shared" si="2"/>
        <v>1710</v>
      </c>
    </row>
    <row r="67" spans="2:9" ht="18.75" x14ac:dyDescent="0.3">
      <c r="B67" s="23">
        <v>44185</v>
      </c>
      <c r="C67" s="23">
        <v>44232</v>
      </c>
      <c r="D67" s="37" t="s">
        <v>46</v>
      </c>
      <c r="E67" s="25" t="s">
        <v>309</v>
      </c>
      <c r="F67" s="26" t="s">
        <v>157</v>
      </c>
      <c r="G67" s="27">
        <v>219.48</v>
      </c>
      <c r="H67" s="28" t="s">
        <v>214</v>
      </c>
      <c r="I67" s="29">
        <f t="shared" si="2"/>
        <v>1536.36</v>
      </c>
    </row>
    <row r="68" spans="2:9" ht="18.75" x14ac:dyDescent="0.3">
      <c r="B68" s="23">
        <v>44185</v>
      </c>
      <c r="C68" s="23">
        <v>44232</v>
      </c>
      <c r="D68" s="37" t="s">
        <v>47</v>
      </c>
      <c r="E68" s="25" t="s">
        <v>310</v>
      </c>
      <c r="F68" s="26" t="s">
        <v>157</v>
      </c>
      <c r="G68" s="27">
        <v>275</v>
      </c>
      <c r="H68" s="28" t="s">
        <v>204</v>
      </c>
      <c r="I68" s="29">
        <f t="shared" si="2"/>
        <v>1100</v>
      </c>
    </row>
    <row r="69" spans="2:9" ht="18.75" x14ac:dyDescent="0.3">
      <c r="B69" s="30">
        <v>44708</v>
      </c>
      <c r="C69" s="30">
        <v>44708</v>
      </c>
      <c r="D69" s="37" t="s">
        <v>48</v>
      </c>
      <c r="E69" s="25" t="s">
        <v>239</v>
      </c>
      <c r="F69" s="26" t="s">
        <v>158</v>
      </c>
      <c r="G69" s="27">
        <v>4860</v>
      </c>
      <c r="H69" s="28" t="s">
        <v>229</v>
      </c>
      <c r="I69" s="35">
        <f>+G69*H69</f>
        <v>4860</v>
      </c>
    </row>
    <row r="70" spans="2:9" ht="18.75" x14ac:dyDescent="0.3">
      <c r="B70" s="23">
        <v>44185</v>
      </c>
      <c r="C70" s="23">
        <v>44232</v>
      </c>
      <c r="D70" s="37" t="s">
        <v>170</v>
      </c>
      <c r="E70" s="2" t="s">
        <v>311</v>
      </c>
      <c r="F70" s="26" t="s">
        <v>160</v>
      </c>
      <c r="G70" s="27">
        <v>54.5</v>
      </c>
      <c r="H70" s="28" t="s">
        <v>209</v>
      </c>
      <c r="I70" s="29">
        <f t="shared" ref="I70:I99" si="3">G70*H70</f>
        <v>817.5</v>
      </c>
    </row>
    <row r="71" spans="2:9" ht="18.75" x14ac:dyDescent="0.3">
      <c r="B71" s="23">
        <v>44185</v>
      </c>
      <c r="C71" s="23">
        <v>44232</v>
      </c>
      <c r="D71" s="37" t="s">
        <v>49</v>
      </c>
      <c r="E71" s="2" t="s">
        <v>144</v>
      </c>
      <c r="F71" s="26" t="s">
        <v>158</v>
      </c>
      <c r="G71" s="27">
        <v>3.65</v>
      </c>
      <c r="H71" s="28" t="s">
        <v>269</v>
      </c>
      <c r="I71" s="29">
        <f t="shared" si="3"/>
        <v>156.94999999999999</v>
      </c>
    </row>
    <row r="72" spans="2:9" ht="18.75" x14ac:dyDescent="0.3">
      <c r="B72" s="23">
        <v>44185</v>
      </c>
      <c r="C72" s="23">
        <v>44232</v>
      </c>
      <c r="D72" s="37" t="s">
        <v>171</v>
      </c>
      <c r="E72" s="25" t="s">
        <v>205</v>
      </c>
      <c r="F72" s="26" t="s">
        <v>158</v>
      </c>
      <c r="G72" s="27">
        <v>257.32</v>
      </c>
      <c r="H72" s="28" t="s">
        <v>245</v>
      </c>
      <c r="I72" s="29">
        <f t="shared" si="3"/>
        <v>4117.12</v>
      </c>
    </row>
    <row r="73" spans="2:9" ht="18.75" x14ac:dyDescent="0.3">
      <c r="B73" s="23">
        <v>44185</v>
      </c>
      <c r="C73" s="23">
        <v>44232</v>
      </c>
      <c r="D73" s="37" t="s">
        <v>50</v>
      </c>
      <c r="E73" s="25" t="s">
        <v>110</v>
      </c>
      <c r="F73" s="26" t="s">
        <v>160</v>
      </c>
      <c r="G73" s="27">
        <v>93.57</v>
      </c>
      <c r="H73" s="28" t="s">
        <v>204</v>
      </c>
      <c r="I73" s="29">
        <f t="shared" si="3"/>
        <v>374.28</v>
      </c>
    </row>
    <row r="74" spans="2:9" ht="18.75" x14ac:dyDescent="0.3">
      <c r="B74" s="23">
        <v>44185</v>
      </c>
      <c r="C74" s="23">
        <v>44232</v>
      </c>
      <c r="D74" s="37" t="s">
        <v>51</v>
      </c>
      <c r="E74" s="25" t="s">
        <v>111</v>
      </c>
      <c r="F74" s="26" t="s">
        <v>160</v>
      </c>
      <c r="G74" s="27">
        <v>54</v>
      </c>
      <c r="H74" s="28" t="s">
        <v>346</v>
      </c>
      <c r="I74" s="29">
        <f t="shared" si="3"/>
        <v>2916</v>
      </c>
    </row>
    <row r="75" spans="2:9" ht="18.75" x14ac:dyDescent="0.3">
      <c r="B75" s="23">
        <v>44185</v>
      </c>
      <c r="C75" s="23">
        <v>44232</v>
      </c>
      <c r="D75" s="37" t="s">
        <v>52</v>
      </c>
      <c r="E75" s="25" t="s">
        <v>133</v>
      </c>
      <c r="F75" s="26" t="s">
        <v>157</v>
      </c>
      <c r="G75" s="27">
        <v>527</v>
      </c>
      <c r="H75" s="28" t="s">
        <v>204</v>
      </c>
      <c r="I75" s="29">
        <f t="shared" si="3"/>
        <v>2108</v>
      </c>
    </row>
    <row r="76" spans="2:9" ht="18.75" x14ac:dyDescent="0.3">
      <c r="B76" s="23">
        <v>44185</v>
      </c>
      <c r="C76" s="23">
        <v>44232</v>
      </c>
      <c r="D76" s="37" t="s">
        <v>172</v>
      </c>
      <c r="E76" s="25" t="s">
        <v>280</v>
      </c>
      <c r="F76" s="26" t="s">
        <v>160</v>
      </c>
      <c r="G76" s="27">
        <v>89.7</v>
      </c>
      <c r="H76" s="28" t="s">
        <v>347</v>
      </c>
      <c r="I76" s="29">
        <f t="shared" si="3"/>
        <v>6548.1</v>
      </c>
    </row>
    <row r="77" spans="2:9" ht="18.75" x14ac:dyDescent="0.3">
      <c r="B77" s="23">
        <v>44185</v>
      </c>
      <c r="C77" s="23">
        <v>44232</v>
      </c>
      <c r="D77" s="37" t="s">
        <v>53</v>
      </c>
      <c r="E77" s="25" t="s">
        <v>281</v>
      </c>
      <c r="F77" s="26" t="s">
        <v>160</v>
      </c>
      <c r="G77" s="27">
        <v>89.7</v>
      </c>
      <c r="H77" s="28" t="s">
        <v>206</v>
      </c>
      <c r="I77" s="29">
        <f t="shared" si="3"/>
        <v>717.6</v>
      </c>
    </row>
    <row r="78" spans="2:9" ht="18.75" x14ac:dyDescent="0.3">
      <c r="B78" s="23">
        <v>44185</v>
      </c>
      <c r="C78" s="23">
        <v>44232</v>
      </c>
      <c r="D78" s="37" t="s">
        <v>54</v>
      </c>
      <c r="E78" s="25" t="s">
        <v>282</v>
      </c>
      <c r="F78" s="26" t="s">
        <v>160</v>
      </c>
      <c r="G78" s="27">
        <v>46.2</v>
      </c>
      <c r="H78" s="28" t="s">
        <v>237</v>
      </c>
      <c r="I78" s="29">
        <f t="shared" si="3"/>
        <v>646.80000000000007</v>
      </c>
    </row>
    <row r="79" spans="2:9" ht="18.75" x14ac:dyDescent="0.3">
      <c r="B79" s="23">
        <v>44185</v>
      </c>
      <c r="C79" s="23">
        <v>44232</v>
      </c>
      <c r="D79" s="37" t="s">
        <v>55</v>
      </c>
      <c r="E79" s="25" t="s">
        <v>283</v>
      </c>
      <c r="F79" s="26" t="s">
        <v>160</v>
      </c>
      <c r="G79" s="27">
        <v>33</v>
      </c>
      <c r="H79" s="28" t="s">
        <v>209</v>
      </c>
      <c r="I79" s="29">
        <f t="shared" si="3"/>
        <v>495</v>
      </c>
    </row>
    <row r="80" spans="2:9" ht="18.75" x14ac:dyDescent="0.3">
      <c r="B80" s="23">
        <v>44185</v>
      </c>
      <c r="C80" s="23">
        <v>44232</v>
      </c>
      <c r="D80" s="37" t="s">
        <v>173</v>
      </c>
      <c r="E80" s="25" t="s">
        <v>145</v>
      </c>
      <c r="F80" s="26" t="s">
        <v>158</v>
      </c>
      <c r="G80" s="27">
        <v>885</v>
      </c>
      <c r="H80" s="28" t="s">
        <v>369</v>
      </c>
      <c r="I80" s="29">
        <f t="shared" si="3"/>
        <v>72570</v>
      </c>
    </row>
    <row r="81" spans="2:9" ht="18.75" x14ac:dyDescent="0.3">
      <c r="B81" s="23">
        <v>44185</v>
      </c>
      <c r="C81" s="23">
        <v>44232</v>
      </c>
      <c r="D81" s="37" t="s">
        <v>134</v>
      </c>
      <c r="E81" s="25" t="s">
        <v>112</v>
      </c>
      <c r="F81" s="26" t="s">
        <v>158</v>
      </c>
      <c r="G81" s="27">
        <v>25</v>
      </c>
      <c r="H81" s="28" t="s">
        <v>348</v>
      </c>
      <c r="I81" s="29">
        <f t="shared" si="3"/>
        <v>1800</v>
      </c>
    </row>
    <row r="82" spans="2:9" ht="18.75" x14ac:dyDescent="0.3">
      <c r="B82" s="23">
        <v>44185</v>
      </c>
      <c r="C82" s="23">
        <v>44232</v>
      </c>
      <c r="D82" s="37" t="s">
        <v>174</v>
      </c>
      <c r="E82" s="25" t="s">
        <v>113</v>
      </c>
      <c r="F82" s="26" t="s">
        <v>158</v>
      </c>
      <c r="G82" s="27">
        <v>45</v>
      </c>
      <c r="H82" s="28" t="s">
        <v>349</v>
      </c>
      <c r="I82" s="29">
        <f t="shared" si="3"/>
        <v>4455</v>
      </c>
    </row>
    <row r="83" spans="2:9" ht="18.75" x14ac:dyDescent="0.3">
      <c r="B83" s="23">
        <v>44185</v>
      </c>
      <c r="C83" s="23">
        <v>44232</v>
      </c>
      <c r="D83" s="37" t="s">
        <v>56</v>
      </c>
      <c r="E83" s="25" t="s">
        <v>146</v>
      </c>
      <c r="F83" s="26" t="s">
        <v>158</v>
      </c>
      <c r="G83" s="27">
        <v>200</v>
      </c>
      <c r="H83" s="28" t="s">
        <v>256</v>
      </c>
      <c r="I83" s="29">
        <f t="shared" si="3"/>
        <v>7800</v>
      </c>
    </row>
    <row r="84" spans="2:9" ht="18.75" x14ac:dyDescent="0.3">
      <c r="B84" s="23">
        <v>44185</v>
      </c>
      <c r="C84" s="23">
        <v>44232</v>
      </c>
      <c r="D84" s="37" t="s">
        <v>57</v>
      </c>
      <c r="E84" s="25" t="s">
        <v>114</v>
      </c>
      <c r="F84" s="26" t="s">
        <v>158</v>
      </c>
      <c r="G84" s="27">
        <v>360</v>
      </c>
      <c r="H84" s="28" t="s">
        <v>227</v>
      </c>
      <c r="I84" s="29">
        <f t="shared" si="3"/>
        <v>8280</v>
      </c>
    </row>
    <row r="85" spans="2:9" ht="18.75" x14ac:dyDescent="0.3">
      <c r="B85" s="23">
        <v>44185</v>
      </c>
      <c r="C85" s="23">
        <v>44232</v>
      </c>
      <c r="D85" s="37" t="s">
        <v>58</v>
      </c>
      <c r="E85" s="25" t="s">
        <v>284</v>
      </c>
      <c r="F85" s="26" t="s">
        <v>263</v>
      </c>
      <c r="G85" s="27">
        <v>215</v>
      </c>
      <c r="H85" s="28" t="s">
        <v>216</v>
      </c>
      <c r="I85" s="29">
        <f t="shared" si="3"/>
        <v>430</v>
      </c>
    </row>
    <row r="86" spans="2:9" ht="18.75" x14ac:dyDescent="0.3">
      <c r="B86" s="23">
        <v>44185</v>
      </c>
      <c r="C86" s="23">
        <v>44232</v>
      </c>
      <c r="D86" s="37" t="s">
        <v>59</v>
      </c>
      <c r="E86" s="25" t="s">
        <v>285</v>
      </c>
      <c r="F86" s="26" t="s">
        <v>263</v>
      </c>
      <c r="G86" s="27">
        <v>210</v>
      </c>
      <c r="H86" s="28" t="s">
        <v>235</v>
      </c>
      <c r="I86" s="29">
        <f t="shared" si="3"/>
        <v>1260</v>
      </c>
    </row>
    <row r="87" spans="2:9" ht="18.75" x14ac:dyDescent="0.3">
      <c r="B87" s="23">
        <v>44185</v>
      </c>
      <c r="C87" s="23">
        <v>44232</v>
      </c>
      <c r="D87" s="37" t="s">
        <v>60</v>
      </c>
      <c r="E87" s="25" t="s">
        <v>286</v>
      </c>
      <c r="F87" s="26" t="s">
        <v>263</v>
      </c>
      <c r="G87" s="27">
        <v>210</v>
      </c>
      <c r="H87" s="28" t="s">
        <v>207</v>
      </c>
      <c r="I87" s="29">
        <f t="shared" si="3"/>
        <v>1050</v>
      </c>
    </row>
    <row r="88" spans="2:9" ht="18.75" x14ac:dyDescent="0.3">
      <c r="B88" s="23">
        <v>44185</v>
      </c>
      <c r="C88" s="23">
        <v>44232</v>
      </c>
      <c r="D88" s="37" t="s">
        <v>61</v>
      </c>
      <c r="E88" s="25" t="s">
        <v>287</v>
      </c>
      <c r="F88" s="26" t="s">
        <v>263</v>
      </c>
      <c r="G88" s="27">
        <v>210</v>
      </c>
      <c r="H88" s="28" t="s">
        <v>204</v>
      </c>
      <c r="I88" s="29">
        <f t="shared" si="3"/>
        <v>840</v>
      </c>
    </row>
    <row r="89" spans="2:9" ht="18.75" x14ac:dyDescent="0.3">
      <c r="B89" s="23">
        <v>44185</v>
      </c>
      <c r="C89" s="23">
        <v>44232</v>
      </c>
      <c r="D89" s="37" t="s">
        <v>62</v>
      </c>
      <c r="E89" s="25" t="s">
        <v>288</v>
      </c>
      <c r="F89" s="26" t="s">
        <v>263</v>
      </c>
      <c r="G89" s="27">
        <v>210</v>
      </c>
      <c r="H89" s="28" t="s">
        <v>235</v>
      </c>
      <c r="I89" s="29">
        <f t="shared" si="3"/>
        <v>1260</v>
      </c>
    </row>
    <row r="90" spans="2:9" ht="18.75" x14ac:dyDescent="0.3">
      <c r="B90" s="23">
        <v>44185</v>
      </c>
      <c r="C90" s="23">
        <v>44232</v>
      </c>
      <c r="D90" s="37" t="s">
        <v>63</v>
      </c>
      <c r="E90" s="25" t="s">
        <v>289</v>
      </c>
      <c r="F90" s="26" t="s">
        <v>263</v>
      </c>
      <c r="G90" s="27">
        <v>203.99</v>
      </c>
      <c r="H90" s="28" t="s">
        <v>350</v>
      </c>
      <c r="I90" s="29">
        <f t="shared" si="3"/>
        <v>3467.83</v>
      </c>
    </row>
    <row r="91" spans="2:9" ht="18.75" x14ac:dyDescent="0.3">
      <c r="B91" s="23">
        <v>44185</v>
      </c>
      <c r="C91" s="23">
        <v>44232</v>
      </c>
      <c r="D91" s="37" t="s">
        <v>64</v>
      </c>
      <c r="E91" s="25" t="s">
        <v>290</v>
      </c>
      <c r="F91" s="26" t="s">
        <v>263</v>
      </c>
      <c r="G91" s="27">
        <v>203.99</v>
      </c>
      <c r="H91" s="28" t="s">
        <v>207</v>
      </c>
      <c r="I91" s="29">
        <f t="shared" si="3"/>
        <v>1019.95</v>
      </c>
    </row>
    <row r="92" spans="2:9" ht="18.75" x14ac:dyDescent="0.3">
      <c r="B92" s="23">
        <v>44185</v>
      </c>
      <c r="C92" s="23">
        <v>44232</v>
      </c>
      <c r="D92" s="37" t="s">
        <v>65</v>
      </c>
      <c r="E92" s="25" t="s">
        <v>291</v>
      </c>
      <c r="F92" s="26" t="s">
        <v>263</v>
      </c>
      <c r="G92" s="27">
        <v>203.99</v>
      </c>
      <c r="H92" s="28" t="s">
        <v>204</v>
      </c>
      <c r="I92" s="29">
        <f t="shared" si="3"/>
        <v>815.96</v>
      </c>
    </row>
    <row r="93" spans="2:9" ht="18.75" x14ac:dyDescent="0.3">
      <c r="B93" s="23">
        <v>44185</v>
      </c>
      <c r="C93" s="23">
        <v>44232</v>
      </c>
      <c r="D93" s="37" t="s">
        <v>66</v>
      </c>
      <c r="E93" s="25" t="s">
        <v>292</v>
      </c>
      <c r="F93" s="26" t="s">
        <v>263</v>
      </c>
      <c r="G93" s="27">
        <v>203.99</v>
      </c>
      <c r="H93" s="28" t="s">
        <v>235</v>
      </c>
      <c r="I93" s="29">
        <f t="shared" si="3"/>
        <v>1223.94</v>
      </c>
    </row>
    <row r="94" spans="2:9" ht="18.75" x14ac:dyDescent="0.3">
      <c r="B94" s="23">
        <v>44185</v>
      </c>
      <c r="C94" s="23">
        <v>44232</v>
      </c>
      <c r="D94" s="37" t="s">
        <v>175</v>
      </c>
      <c r="E94" s="25" t="s">
        <v>293</v>
      </c>
      <c r="F94" s="26" t="s">
        <v>263</v>
      </c>
      <c r="G94" s="27">
        <v>203.99</v>
      </c>
      <c r="H94" s="28" t="s">
        <v>351</v>
      </c>
      <c r="I94" s="29">
        <f t="shared" si="3"/>
        <v>3263.84</v>
      </c>
    </row>
    <row r="95" spans="2:9" ht="18.75" x14ac:dyDescent="0.3">
      <c r="B95" s="23">
        <v>44185</v>
      </c>
      <c r="C95" s="23">
        <v>44232</v>
      </c>
      <c r="D95" s="37" t="s">
        <v>176</v>
      </c>
      <c r="E95" s="25" t="s">
        <v>294</v>
      </c>
      <c r="F95" s="26" t="s">
        <v>263</v>
      </c>
      <c r="G95" s="27">
        <v>215</v>
      </c>
      <c r="H95" s="28" t="s">
        <v>238</v>
      </c>
      <c r="I95" s="29">
        <f t="shared" si="3"/>
        <v>2365</v>
      </c>
    </row>
    <row r="96" spans="2:9" ht="18.75" x14ac:dyDescent="0.3">
      <c r="B96" s="23">
        <v>44185</v>
      </c>
      <c r="C96" s="23">
        <v>44232</v>
      </c>
      <c r="D96" s="37" t="s">
        <v>177</v>
      </c>
      <c r="E96" s="25" t="s">
        <v>295</v>
      </c>
      <c r="F96" s="26" t="s">
        <v>263</v>
      </c>
      <c r="G96" s="27">
        <v>215</v>
      </c>
      <c r="H96" s="28" t="s">
        <v>206</v>
      </c>
      <c r="I96" s="29">
        <f t="shared" si="3"/>
        <v>1720</v>
      </c>
    </row>
    <row r="97" spans="2:9" ht="18.75" x14ac:dyDescent="0.3">
      <c r="B97" s="23">
        <v>44185</v>
      </c>
      <c r="C97" s="23">
        <v>44232</v>
      </c>
      <c r="D97" s="37" t="s">
        <v>178</v>
      </c>
      <c r="E97" s="25" t="s">
        <v>296</v>
      </c>
      <c r="F97" s="26" t="s">
        <v>263</v>
      </c>
      <c r="G97" s="27">
        <v>215</v>
      </c>
      <c r="H97" s="28" t="s">
        <v>211</v>
      </c>
      <c r="I97" s="29">
        <f t="shared" si="3"/>
        <v>2150</v>
      </c>
    </row>
    <row r="98" spans="2:9" ht="18.75" x14ac:dyDescent="0.3">
      <c r="B98" s="23">
        <v>44185</v>
      </c>
      <c r="C98" s="23">
        <v>44232</v>
      </c>
      <c r="D98" s="37" t="s">
        <v>179</v>
      </c>
      <c r="E98" s="25" t="s">
        <v>297</v>
      </c>
      <c r="F98" s="26" t="s">
        <v>263</v>
      </c>
      <c r="G98" s="27">
        <v>215</v>
      </c>
      <c r="H98" s="28" t="s">
        <v>203</v>
      </c>
      <c r="I98" s="29">
        <f t="shared" si="3"/>
        <v>1935</v>
      </c>
    </row>
    <row r="99" spans="2:9" ht="18.75" x14ac:dyDescent="0.3">
      <c r="B99" s="23">
        <v>44185</v>
      </c>
      <c r="C99" s="23">
        <v>44232</v>
      </c>
      <c r="D99" s="37" t="s">
        <v>180</v>
      </c>
      <c r="E99" s="25" t="s">
        <v>147</v>
      </c>
      <c r="F99" s="26" t="s">
        <v>157</v>
      </c>
      <c r="G99" s="27">
        <v>404.15</v>
      </c>
      <c r="H99" s="28" t="s">
        <v>266</v>
      </c>
      <c r="I99" s="29">
        <f t="shared" si="3"/>
        <v>29907.1</v>
      </c>
    </row>
    <row r="100" spans="2:9" ht="18.75" x14ac:dyDescent="0.3">
      <c r="B100" s="30">
        <v>44915</v>
      </c>
      <c r="C100" s="30">
        <v>44915</v>
      </c>
      <c r="D100" s="37" t="s">
        <v>181</v>
      </c>
      <c r="E100" s="25" t="s">
        <v>303</v>
      </c>
      <c r="F100" s="26" t="s">
        <v>158</v>
      </c>
      <c r="G100" s="27">
        <v>3714.64</v>
      </c>
      <c r="H100" s="28" t="s">
        <v>206</v>
      </c>
      <c r="I100" s="35">
        <f>+G100*H100</f>
        <v>29717.119999999999</v>
      </c>
    </row>
    <row r="101" spans="2:9" ht="18.75" x14ac:dyDescent="0.3">
      <c r="B101" s="30">
        <v>44550</v>
      </c>
      <c r="C101" s="23">
        <v>44650</v>
      </c>
      <c r="D101" s="37" t="s">
        <v>182</v>
      </c>
      <c r="E101" s="25" t="s">
        <v>248</v>
      </c>
      <c r="F101" s="26" t="s">
        <v>158</v>
      </c>
      <c r="G101" s="27">
        <v>300</v>
      </c>
      <c r="H101" s="28" t="s">
        <v>216</v>
      </c>
      <c r="I101" s="35">
        <f>+G101*H101</f>
        <v>600</v>
      </c>
    </row>
    <row r="102" spans="2:9" ht="18.75" x14ac:dyDescent="0.3">
      <c r="B102" s="23">
        <v>44185</v>
      </c>
      <c r="C102" s="23">
        <v>44232</v>
      </c>
      <c r="D102" s="37" t="s">
        <v>67</v>
      </c>
      <c r="E102" s="25" t="s">
        <v>149</v>
      </c>
      <c r="F102" s="26" t="s">
        <v>158</v>
      </c>
      <c r="G102" s="27">
        <v>199.05</v>
      </c>
      <c r="H102" s="28" t="s">
        <v>229</v>
      </c>
      <c r="I102" s="29">
        <f>G102*H102</f>
        <v>199.05</v>
      </c>
    </row>
    <row r="103" spans="2:9" ht="18.75" x14ac:dyDescent="0.3">
      <c r="B103" s="23">
        <v>44185</v>
      </c>
      <c r="C103" s="23">
        <v>44232</v>
      </c>
      <c r="D103" s="37" t="s">
        <v>68</v>
      </c>
      <c r="E103" s="25" t="s">
        <v>166</v>
      </c>
      <c r="F103" s="26" t="s">
        <v>158</v>
      </c>
      <c r="G103" s="27">
        <v>150</v>
      </c>
      <c r="H103" s="28" t="s">
        <v>206</v>
      </c>
      <c r="I103" s="29">
        <f>G103*H103</f>
        <v>1200</v>
      </c>
    </row>
    <row r="104" spans="2:9" ht="18.75" x14ac:dyDescent="0.3">
      <c r="B104" s="23">
        <v>44185</v>
      </c>
      <c r="C104" s="23">
        <v>44232</v>
      </c>
      <c r="D104" s="37" t="s">
        <v>183</v>
      </c>
      <c r="E104" s="25" t="s">
        <v>298</v>
      </c>
      <c r="F104" s="26" t="s">
        <v>159</v>
      </c>
      <c r="G104" s="27">
        <v>295</v>
      </c>
      <c r="H104" s="28" t="s">
        <v>343</v>
      </c>
      <c r="I104" s="29">
        <f>G104*H104</f>
        <v>19175</v>
      </c>
    </row>
    <row r="105" spans="2:9" ht="18.75" x14ac:dyDescent="0.3">
      <c r="B105" s="30">
        <v>44185</v>
      </c>
      <c r="C105" s="30">
        <v>44232</v>
      </c>
      <c r="D105" s="37" t="s">
        <v>69</v>
      </c>
      <c r="E105" s="25" t="s">
        <v>299</v>
      </c>
      <c r="F105" s="26" t="s">
        <v>159</v>
      </c>
      <c r="G105" s="27">
        <v>550</v>
      </c>
      <c r="H105" s="28" t="s">
        <v>238</v>
      </c>
      <c r="I105" s="29">
        <f>G105*H105</f>
        <v>6050</v>
      </c>
    </row>
    <row r="106" spans="2:9" ht="18.75" x14ac:dyDescent="0.3">
      <c r="B106" s="23">
        <v>44185</v>
      </c>
      <c r="C106" s="23">
        <v>44232</v>
      </c>
      <c r="D106" s="37" t="s">
        <v>70</v>
      </c>
      <c r="E106" s="25" t="s">
        <v>115</v>
      </c>
      <c r="F106" s="26" t="s">
        <v>158</v>
      </c>
      <c r="G106" s="27">
        <v>182</v>
      </c>
      <c r="H106" s="28" t="s">
        <v>214</v>
      </c>
      <c r="I106" s="29">
        <f>G106*H106</f>
        <v>1274</v>
      </c>
    </row>
    <row r="107" spans="2:9" ht="18.75" x14ac:dyDescent="0.3">
      <c r="B107" s="30">
        <v>44550</v>
      </c>
      <c r="C107" s="23">
        <v>44650</v>
      </c>
      <c r="D107" s="37" t="s">
        <v>71</v>
      </c>
      <c r="E107" s="25" t="s">
        <v>247</v>
      </c>
      <c r="F107" s="26" t="s">
        <v>158</v>
      </c>
      <c r="G107" s="27">
        <v>365</v>
      </c>
      <c r="H107" s="28" t="s">
        <v>207</v>
      </c>
      <c r="I107" s="35">
        <f>+G107*H107</f>
        <v>1825</v>
      </c>
    </row>
    <row r="108" spans="2:9" ht="18.75" x14ac:dyDescent="0.3">
      <c r="B108" s="23">
        <v>44185</v>
      </c>
      <c r="C108" s="23">
        <v>44232</v>
      </c>
      <c r="D108" s="37" t="s">
        <v>72</v>
      </c>
      <c r="E108" s="25" t="s">
        <v>116</v>
      </c>
      <c r="F108" s="26" t="s">
        <v>158</v>
      </c>
      <c r="G108" s="27">
        <v>34</v>
      </c>
      <c r="H108" s="28" t="s">
        <v>213</v>
      </c>
      <c r="I108" s="29">
        <f t="shared" ref="I108:I129" si="4">G108*H108</f>
        <v>714</v>
      </c>
    </row>
    <row r="109" spans="2:9" ht="18.75" x14ac:dyDescent="0.3">
      <c r="B109" s="23">
        <v>44185</v>
      </c>
      <c r="C109" s="23">
        <v>44232</v>
      </c>
      <c r="D109" s="37" t="s">
        <v>73</v>
      </c>
      <c r="E109" s="25" t="s">
        <v>107</v>
      </c>
      <c r="F109" s="26" t="s">
        <v>158</v>
      </c>
      <c r="G109" s="27">
        <v>24</v>
      </c>
      <c r="H109" s="28" t="s">
        <v>214</v>
      </c>
      <c r="I109" s="29">
        <f t="shared" si="4"/>
        <v>168</v>
      </c>
    </row>
    <row r="110" spans="2:9" ht="18.75" x14ac:dyDescent="0.3">
      <c r="B110" s="23">
        <v>44185</v>
      </c>
      <c r="C110" s="23">
        <v>44232</v>
      </c>
      <c r="D110" s="37" t="s">
        <v>184</v>
      </c>
      <c r="E110" s="25" t="s">
        <v>136</v>
      </c>
      <c r="F110" s="26" t="s">
        <v>158</v>
      </c>
      <c r="G110" s="27">
        <v>29.24</v>
      </c>
      <c r="H110" s="28" t="s">
        <v>352</v>
      </c>
      <c r="I110" s="29">
        <f t="shared" si="4"/>
        <v>11169.68</v>
      </c>
    </row>
    <row r="111" spans="2:9" ht="18.75" x14ac:dyDescent="0.3">
      <c r="B111" s="23">
        <v>44185</v>
      </c>
      <c r="C111" s="23">
        <v>44232</v>
      </c>
      <c r="D111" s="37" t="s">
        <v>74</v>
      </c>
      <c r="E111" s="25" t="s">
        <v>117</v>
      </c>
      <c r="F111" s="26" t="s">
        <v>158</v>
      </c>
      <c r="G111" s="27">
        <v>30</v>
      </c>
      <c r="H111" s="28" t="s">
        <v>353</v>
      </c>
      <c r="I111" s="29">
        <f t="shared" si="4"/>
        <v>9750</v>
      </c>
    </row>
    <row r="112" spans="2:9" ht="18.75" x14ac:dyDescent="0.3">
      <c r="B112" s="23">
        <v>44185</v>
      </c>
      <c r="C112" s="23">
        <v>44232</v>
      </c>
      <c r="D112" s="37" t="s">
        <v>185</v>
      </c>
      <c r="E112" s="25" t="s">
        <v>118</v>
      </c>
      <c r="F112" s="26" t="s">
        <v>158</v>
      </c>
      <c r="G112" s="27">
        <v>35</v>
      </c>
      <c r="H112" s="28" t="s">
        <v>354</v>
      </c>
      <c r="I112" s="29">
        <f t="shared" si="4"/>
        <v>12285</v>
      </c>
    </row>
    <row r="113" spans="2:9" ht="18.75" x14ac:dyDescent="0.3">
      <c r="B113" s="23">
        <v>44185</v>
      </c>
      <c r="C113" s="23">
        <v>44232</v>
      </c>
      <c r="D113" s="37" t="s">
        <v>75</v>
      </c>
      <c r="E113" s="25" t="s">
        <v>119</v>
      </c>
      <c r="F113" s="26" t="s">
        <v>158</v>
      </c>
      <c r="G113" s="27">
        <v>5.39</v>
      </c>
      <c r="H113" s="28" t="s">
        <v>244</v>
      </c>
      <c r="I113" s="29">
        <f t="shared" si="4"/>
        <v>140.13999999999999</v>
      </c>
    </row>
    <row r="114" spans="2:9" ht="18.75" x14ac:dyDescent="0.3">
      <c r="B114" s="23">
        <v>44185</v>
      </c>
      <c r="C114" s="23">
        <v>44232</v>
      </c>
      <c r="D114" s="37" t="s">
        <v>186</v>
      </c>
      <c r="E114" s="25" t="s">
        <v>100</v>
      </c>
      <c r="F114" s="26" t="s">
        <v>158</v>
      </c>
      <c r="G114" s="27">
        <v>286</v>
      </c>
      <c r="H114" s="28" t="s">
        <v>355</v>
      </c>
      <c r="I114" s="29">
        <f t="shared" si="4"/>
        <v>38324</v>
      </c>
    </row>
    <row r="115" spans="2:9" ht="18.75" x14ac:dyDescent="0.3">
      <c r="B115" s="23">
        <v>44185</v>
      </c>
      <c r="C115" s="23">
        <v>44232</v>
      </c>
      <c r="D115" s="37" t="s">
        <v>76</v>
      </c>
      <c r="E115" s="32" t="s">
        <v>222</v>
      </c>
      <c r="F115" s="26" t="s">
        <v>158</v>
      </c>
      <c r="G115" s="33">
        <v>337</v>
      </c>
      <c r="H115" s="28" t="s">
        <v>211</v>
      </c>
      <c r="I115" s="35">
        <f t="shared" si="4"/>
        <v>3370</v>
      </c>
    </row>
    <row r="116" spans="2:9" ht="18.75" x14ac:dyDescent="0.3">
      <c r="B116" s="23">
        <v>44185</v>
      </c>
      <c r="C116" s="23">
        <v>44232</v>
      </c>
      <c r="D116" s="37" t="s">
        <v>77</v>
      </c>
      <c r="E116" s="34" t="s">
        <v>120</v>
      </c>
      <c r="F116" s="26" t="s">
        <v>158</v>
      </c>
      <c r="G116" s="27">
        <v>15.62</v>
      </c>
      <c r="H116" s="28" t="s">
        <v>244</v>
      </c>
      <c r="I116" s="29">
        <f t="shared" si="4"/>
        <v>406.12</v>
      </c>
    </row>
    <row r="117" spans="2:9" ht="18.75" x14ac:dyDescent="0.3">
      <c r="B117" s="23">
        <v>44185</v>
      </c>
      <c r="C117" s="23">
        <v>44232</v>
      </c>
      <c r="D117" s="37" t="s">
        <v>78</v>
      </c>
      <c r="E117" s="34" t="s">
        <v>152</v>
      </c>
      <c r="F117" s="26" t="s">
        <v>158</v>
      </c>
      <c r="G117" s="27">
        <v>575</v>
      </c>
      <c r="H117" s="28" t="s">
        <v>268</v>
      </c>
      <c r="I117" s="29">
        <f t="shared" si="4"/>
        <v>12650</v>
      </c>
    </row>
    <row r="118" spans="2:9" ht="18.75" x14ac:dyDescent="0.3">
      <c r="B118" s="23">
        <v>44185</v>
      </c>
      <c r="C118" s="23">
        <v>44232</v>
      </c>
      <c r="D118" s="37" t="s">
        <v>79</v>
      </c>
      <c r="E118" s="34" t="s">
        <v>121</v>
      </c>
      <c r="F118" s="26" t="s">
        <v>158</v>
      </c>
      <c r="G118" s="27">
        <v>18.5</v>
      </c>
      <c r="H118" s="28" t="s">
        <v>203</v>
      </c>
      <c r="I118" s="29">
        <f t="shared" si="4"/>
        <v>166.5</v>
      </c>
    </row>
    <row r="119" spans="2:9" ht="18.75" x14ac:dyDescent="0.3">
      <c r="B119" s="23">
        <v>44185</v>
      </c>
      <c r="C119" s="23">
        <v>44232</v>
      </c>
      <c r="D119" s="37" t="s">
        <v>80</v>
      </c>
      <c r="E119" s="34" t="s">
        <v>122</v>
      </c>
      <c r="F119" s="26" t="s">
        <v>158</v>
      </c>
      <c r="G119" s="27">
        <v>5.33</v>
      </c>
      <c r="H119" s="28" t="s">
        <v>356</v>
      </c>
      <c r="I119" s="29">
        <f t="shared" si="4"/>
        <v>191.88</v>
      </c>
    </row>
    <row r="120" spans="2:9" ht="18.75" x14ac:dyDescent="0.3">
      <c r="B120" s="23">
        <v>44185</v>
      </c>
      <c r="C120" s="23">
        <v>44232</v>
      </c>
      <c r="D120" s="37" t="s">
        <v>187</v>
      </c>
      <c r="E120" s="34" t="s">
        <v>151</v>
      </c>
      <c r="F120" s="26" t="s">
        <v>159</v>
      </c>
      <c r="G120" s="27">
        <v>54</v>
      </c>
      <c r="H120" s="28" t="s">
        <v>257</v>
      </c>
      <c r="I120" s="29">
        <f t="shared" si="4"/>
        <v>1890</v>
      </c>
    </row>
    <row r="121" spans="2:9" ht="18.75" x14ac:dyDescent="0.3">
      <c r="B121" s="23">
        <v>44185</v>
      </c>
      <c r="C121" s="23">
        <v>44232</v>
      </c>
      <c r="D121" s="37" t="s">
        <v>188</v>
      </c>
      <c r="E121" s="34" t="s">
        <v>139</v>
      </c>
      <c r="F121" s="26" t="s">
        <v>158</v>
      </c>
      <c r="G121" s="27">
        <v>8.35</v>
      </c>
      <c r="H121" s="28" t="s">
        <v>357</v>
      </c>
      <c r="I121" s="29">
        <f t="shared" si="4"/>
        <v>776.55</v>
      </c>
    </row>
    <row r="122" spans="2:9" ht="18.75" x14ac:dyDescent="0.3">
      <c r="B122" s="30">
        <v>44185</v>
      </c>
      <c r="C122" s="30">
        <v>4.5</v>
      </c>
      <c r="D122" s="37" t="s">
        <v>189</v>
      </c>
      <c r="E122" s="34" t="s">
        <v>138</v>
      </c>
      <c r="F122" s="26" t="s">
        <v>158</v>
      </c>
      <c r="G122" s="27">
        <v>4.5</v>
      </c>
      <c r="H122" s="28" t="s">
        <v>236</v>
      </c>
      <c r="I122" s="29">
        <f t="shared" si="4"/>
        <v>225</v>
      </c>
    </row>
    <row r="123" spans="2:9" ht="18.75" x14ac:dyDescent="0.3">
      <c r="B123" s="23">
        <v>44185</v>
      </c>
      <c r="C123" s="23">
        <v>44232</v>
      </c>
      <c r="D123" s="37" t="s">
        <v>81</v>
      </c>
      <c r="E123" s="34" t="s">
        <v>137</v>
      </c>
      <c r="F123" s="26" t="s">
        <v>158</v>
      </c>
      <c r="G123" s="31">
        <v>12</v>
      </c>
      <c r="H123" s="28" t="s">
        <v>358</v>
      </c>
      <c r="I123" s="29">
        <f t="shared" si="4"/>
        <v>6096</v>
      </c>
    </row>
    <row r="124" spans="2:9" ht="18.75" x14ac:dyDescent="0.3">
      <c r="B124" s="23">
        <v>44185</v>
      </c>
      <c r="C124" s="23">
        <v>44232</v>
      </c>
      <c r="D124" s="37" t="s">
        <v>190</v>
      </c>
      <c r="E124" s="34" t="s">
        <v>123</v>
      </c>
      <c r="F124" s="26" t="s">
        <v>158</v>
      </c>
      <c r="G124" s="27">
        <v>3.37</v>
      </c>
      <c r="H124" s="28" t="s">
        <v>213</v>
      </c>
      <c r="I124" s="29">
        <f t="shared" si="4"/>
        <v>70.77</v>
      </c>
    </row>
    <row r="125" spans="2:9" ht="18.75" x14ac:dyDescent="0.3">
      <c r="B125" s="23">
        <v>44185</v>
      </c>
      <c r="C125" s="23">
        <v>44232</v>
      </c>
      <c r="D125" s="37" t="s">
        <v>325</v>
      </c>
      <c r="E125" s="34" t="s">
        <v>124</v>
      </c>
      <c r="F125" s="26" t="s">
        <v>158</v>
      </c>
      <c r="G125" s="27">
        <v>3.71</v>
      </c>
      <c r="H125" s="28" t="s">
        <v>359</v>
      </c>
      <c r="I125" s="29">
        <f t="shared" si="4"/>
        <v>1484</v>
      </c>
    </row>
    <row r="126" spans="2:9" ht="18.75" x14ac:dyDescent="0.3">
      <c r="B126" s="23">
        <v>44185</v>
      </c>
      <c r="C126" s="23">
        <v>44232</v>
      </c>
      <c r="D126" s="37" t="s">
        <v>326</v>
      </c>
      <c r="E126" s="34" t="s">
        <v>168</v>
      </c>
      <c r="F126" s="26" t="s">
        <v>158</v>
      </c>
      <c r="G126" s="27">
        <v>30</v>
      </c>
      <c r="H126" s="28" t="s">
        <v>211</v>
      </c>
      <c r="I126" s="29">
        <f t="shared" si="4"/>
        <v>300</v>
      </c>
    </row>
    <row r="127" spans="2:9" ht="18.75" x14ac:dyDescent="0.3">
      <c r="B127" s="23">
        <v>44185</v>
      </c>
      <c r="C127" s="23">
        <v>44232</v>
      </c>
      <c r="D127" s="37" t="s">
        <v>191</v>
      </c>
      <c r="E127" s="34" t="s">
        <v>125</v>
      </c>
      <c r="F127" s="26" t="s">
        <v>158</v>
      </c>
      <c r="G127" s="27">
        <v>4.87</v>
      </c>
      <c r="H127" s="28" t="s">
        <v>338</v>
      </c>
      <c r="I127" s="29">
        <f t="shared" si="4"/>
        <v>155.84</v>
      </c>
    </row>
    <row r="128" spans="2:9" ht="18.75" x14ac:dyDescent="0.3">
      <c r="B128" s="23">
        <v>44185</v>
      </c>
      <c r="C128" s="23">
        <v>44232</v>
      </c>
      <c r="D128" s="37" t="s">
        <v>82</v>
      </c>
      <c r="E128" s="34" t="s">
        <v>253</v>
      </c>
      <c r="F128" s="26" t="s">
        <v>158</v>
      </c>
      <c r="G128" s="27">
        <v>97.58</v>
      </c>
      <c r="H128" s="28" t="s">
        <v>252</v>
      </c>
      <c r="I128" s="29">
        <f t="shared" si="4"/>
        <v>3903.2</v>
      </c>
    </row>
    <row r="129" spans="2:9" ht="18.75" x14ac:dyDescent="0.3">
      <c r="B129" s="23">
        <v>44915</v>
      </c>
      <c r="C129" s="23">
        <v>44915</v>
      </c>
      <c r="D129" s="37" t="s">
        <v>83</v>
      </c>
      <c r="E129" s="34" t="s">
        <v>302</v>
      </c>
      <c r="F129" s="26" t="s">
        <v>158</v>
      </c>
      <c r="G129" s="27">
        <v>14315.76</v>
      </c>
      <c r="H129" s="28" t="s">
        <v>207</v>
      </c>
      <c r="I129" s="29">
        <f t="shared" si="4"/>
        <v>71578.8</v>
      </c>
    </row>
    <row r="130" spans="2:9" ht="18.75" x14ac:dyDescent="0.3">
      <c r="B130" s="30">
        <v>44550</v>
      </c>
      <c r="C130" s="23">
        <v>44650</v>
      </c>
      <c r="D130" s="37" t="s">
        <v>84</v>
      </c>
      <c r="E130" s="34" t="s">
        <v>226</v>
      </c>
      <c r="F130" s="26" t="s">
        <v>158</v>
      </c>
      <c r="G130" s="27">
        <v>350</v>
      </c>
      <c r="H130" s="28" t="s">
        <v>204</v>
      </c>
      <c r="I130" s="35">
        <f>+G130*H130</f>
        <v>1400</v>
      </c>
    </row>
    <row r="131" spans="2:9" ht="18.75" x14ac:dyDescent="0.3">
      <c r="B131" s="30">
        <v>44550</v>
      </c>
      <c r="C131" s="23">
        <v>44650</v>
      </c>
      <c r="D131" s="37" t="s">
        <v>192</v>
      </c>
      <c r="E131" s="34" t="s">
        <v>246</v>
      </c>
      <c r="F131" s="26" t="s">
        <v>158</v>
      </c>
      <c r="G131" s="27">
        <v>35</v>
      </c>
      <c r="H131" s="28" t="s">
        <v>216</v>
      </c>
      <c r="I131" s="35">
        <f>+G131*H131</f>
        <v>70</v>
      </c>
    </row>
    <row r="132" spans="2:9" ht="18.75" x14ac:dyDescent="0.3">
      <c r="B132" s="23">
        <v>44185</v>
      </c>
      <c r="C132" s="23">
        <v>44232</v>
      </c>
      <c r="D132" s="37" t="s">
        <v>193</v>
      </c>
      <c r="E132" s="34" t="s">
        <v>225</v>
      </c>
      <c r="F132" s="26" t="s">
        <v>158</v>
      </c>
      <c r="G132" s="27">
        <v>63.31</v>
      </c>
      <c r="H132" s="28" t="s">
        <v>261</v>
      </c>
      <c r="I132" s="35">
        <f>+G132*H132</f>
        <v>3038.88</v>
      </c>
    </row>
    <row r="133" spans="2:9" ht="18.75" x14ac:dyDescent="0.3">
      <c r="B133" s="23">
        <v>44185</v>
      </c>
      <c r="C133" s="23">
        <v>44232</v>
      </c>
      <c r="D133" s="37" t="s">
        <v>194</v>
      </c>
      <c r="E133" s="34" t="s">
        <v>126</v>
      </c>
      <c r="F133" s="26" t="s">
        <v>158</v>
      </c>
      <c r="G133" s="27">
        <v>900</v>
      </c>
      <c r="H133" s="28" t="s">
        <v>237</v>
      </c>
      <c r="I133" s="29">
        <f t="shared" ref="I133:I151" si="5">G133*H133</f>
        <v>12600</v>
      </c>
    </row>
    <row r="134" spans="2:9" ht="18.75" x14ac:dyDescent="0.3">
      <c r="B134" s="30">
        <v>44915</v>
      </c>
      <c r="C134" s="23">
        <v>44650</v>
      </c>
      <c r="D134" s="37" t="s">
        <v>195</v>
      </c>
      <c r="E134" s="34" t="s">
        <v>260</v>
      </c>
      <c r="F134" s="26" t="s">
        <v>158</v>
      </c>
      <c r="G134" s="27">
        <v>446.04</v>
      </c>
      <c r="H134" s="28" t="s">
        <v>235</v>
      </c>
      <c r="I134" s="35">
        <f t="shared" si="5"/>
        <v>2676.2400000000002</v>
      </c>
    </row>
    <row r="135" spans="2:9" ht="18.75" x14ac:dyDescent="0.3">
      <c r="B135" s="23">
        <v>44185</v>
      </c>
      <c r="C135" s="23">
        <v>44232</v>
      </c>
      <c r="D135" s="37" t="s">
        <v>196</v>
      </c>
      <c r="E135" s="25" t="s">
        <v>127</v>
      </c>
      <c r="F135" s="26" t="s">
        <v>158</v>
      </c>
      <c r="G135" s="27">
        <v>900</v>
      </c>
      <c r="H135" s="28" t="s">
        <v>203</v>
      </c>
      <c r="I135" s="29">
        <f t="shared" si="5"/>
        <v>8100</v>
      </c>
    </row>
    <row r="136" spans="2:9" ht="18.75" x14ac:dyDescent="0.3">
      <c r="B136" s="30">
        <v>44915</v>
      </c>
      <c r="C136" s="23">
        <v>44650</v>
      </c>
      <c r="D136" s="37" t="s">
        <v>197</v>
      </c>
      <c r="E136" s="25" t="s">
        <v>258</v>
      </c>
      <c r="F136" s="26" t="s">
        <v>158</v>
      </c>
      <c r="G136" s="27">
        <v>446.04</v>
      </c>
      <c r="H136" s="28" t="s">
        <v>235</v>
      </c>
      <c r="I136" s="35">
        <f t="shared" si="5"/>
        <v>2676.2400000000002</v>
      </c>
    </row>
    <row r="137" spans="2:9" ht="18.75" x14ac:dyDescent="0.3">
      <c r="B137" s="23">
        <v>44185</v>
      </c>
      <c r="C137" s="23">
        <v>44232</v>
      </c>
      <c r="D137" s="37" t="s">
        <v>198</v>
      </c>
      <c r="E137" s="25" t="s">
        <v>128</v>
      </c>
      <c r="F137" s="26" t="s">
        <v>158</v>
      </c>
      <c r="G137" s="27">
        <v>900</v>
      </c>
      <c r="H137" s="28" t="s">
        <v>237</v>
      </c>
      <c r="I137" s="29">
        <f t="shared" si="5"/>
        <v>12600</v>
      </c>
    </row>
    <row r="138" spans="2:9" ht="18.75" x14ac:dyDescent="0.3">
      <c r="B138" s="30">
        <v>44915</v>
      </c>
      <c r="C138" s="23">
        <v>44650</v>
      </c>
      <c r="D138" s="37" t="s">
        <v>199</v>
      </c>
      <c r="E138" s="34" t="s">
        <v>259</v>
      </c>
      <c r="F138" s="26" t="s">
        <v>158</v>
      </c>
      <c r="G138" s="27">
        <v>446.04</v>
      </c>
      <c r="H138" s="28" t="s">
        <v>235</v>
      </c>
      <c r="I138" s="35">
        <f t="shared" si="5"/>
        <v>2676.2400000000002</v>
      </c>
    </row>
    <row r="139" spans="2:9" ht="18.75" x14ac:dyDescent="0.3">
      <c r="B139" s="23">
        <v>44185</v>
      </c>
      <c r="C139" s="23">
        <v>44232</v>
      </c>
      <c r="D139" s="37" t="s">
        <v>327</v>
      </c>
      <c r="E139" s="25" t="s">
        <v>129</v>
      </c>
      <c r="F139" s="26" t="s">
        <v>158</v>
      </c>
      <c r="G139" s="27">
        <v>900</v>
      </c>
      <c r="H139" s="28" t="s">
        <v>214</v>
      </c>
      <c r="I139" s="29">
        <f t="shared" si="5"/>
        <v>6300</v>
      </c>
    </row>
    <row r="140" spans="2:9" ht="18.75" x14ac:dyDescent="0.3">
      <c r="B140" s="30">
        <v>44915</v>
      </c>
      <c r="C140" s="23">
        <v>44650</v>
      </c>
      <c r="D140" s="37" t="s">
        <v>200</v>
      </c>
      <c r="E140" s="25" t="s">
        <v>360</v>
      </c>
      <c r="F140" s="26" t="s">
        <v>158</v>
      </c>
      <c r="G140" s="27">
        <v>446.04</v>
      </c>
      <c r="H140" s="28" t="s">
        <v>207</v>
      </c>
      <c r="I140" s="35">
        <f t="shared" si="5"/>
        <v>2230.2000000000003</v>
      </c>
    </row>
    <row r="141" spans="2:9" ht="18.75" x14ac:dyDescent="0.3">
      <c r="B141" s="23">
        <v>44185</v>
      </c>
      <c r="C141" s="23">
        <v>44232</v>
      </c>
      <c r="D141" s="37" t="s">
        <v>201</v>
      </c>
      <c r="E141" s="25" t="s">
        <v>130</v>
      </c>
      <c r="F141" s="26" t="s">
        <v>158</v>
      </c>
      <c r="G141" s="27">
        <v>41.3</v>
      </c>
      <c r="H141" s="28" t="s">
        <v>235</v>
      </c>
      <c r="I141" s="29">
        <f t="shared" si="5"/>
        <v>247.79999999999998</v>
      </c>
    </row>
    <row r="142" spans="2:9" ht="18.75" x14ac:dyDescent="0.3">
      <c r="B142" s="23">
        <v>44185</v>
      </c>
      <c r="C142" s="30">
        <v>44232</v>
      </c>
      <c r="D142" s="37" t="s">
        <v>202</v>
      </c>
      <c r="E142" s="25" t="s">
        <v>155</v>
      </c>
      <c r="F142" s="26" t="s">
        <v>158</v>
      </c>
      <c r="G142" s="27">
        <v>413</v>
      </c>
      <c r="H142" s="28" t="s">
        <v>206</v>
      </c>
      <c r="I142" s="29">
        <f t="shared" si="5"/>
        <v>3304</v>
      </c>
    </row>
    <row r="143" spans="2:9" ht="18.75" x14ac:dyDescent="0.3">
      <c r="B143" s="23">
        <v>44185</v>
      </c>
      <c r="C143" s="23">
        <v>44232</v>
      </c>
      <c r="D143" s="37" t="s">
        <v>328</v>
      </c>
      <c r="E143" s="25" t="s">
        <v>148</v>
      </c>
      <c r="F143" s="26" t="s">
        <v>158</v>
      </c>
      <c r="G143" s="27">
        <v>413</v>
      </c>
      <c r="H143" s="28" t="s">
        <v>206</v>
      </c>
      <c r="I143" s="29">
        <f t="shared" si="5"/>
        <v>3304</v>
      </c>
    </row>
    <row r="144" spans="2:9" ht="18.75" x14ac:dyDescent="0.3">
      <c r="B144" s="23">
        <v>44185</v>
      </c>
      <c r="C144" s="23">
        <v>44232</v>
      </c>
      <c r="D144" s="37" t="s">
        <v>329</v>
      </c>
      <c r="E144" s="25" t="s">
        <v>154</v>
      </c>
      <c r="F144" s="26" t="s">
        <v>158</v>
      </c>
      <c r="G144" s="27">
        <v>413</v>
      </c>
      <c r="H144" s="28" t="s">
        <v>206</v>
      </c>
      <c r="I144" s="29">
        <f t="shared" si="5"/>
        <v>3304</v>
      </c>
    </row>
    <row r="145" spans="2:10" ht="18.75" x14ac:dyDescent="0.3">
      <c r="B145" s="23">
        <v>45014</v>
      </c>
      <c r="C145" s="23">
        <v>45014</v>
      </c>
      <c r="D145" s="37" t="s">
        <v>218</v>
      </c>
      <c r="E145" s="25" t="s">
        <v>153</v>
      </c>
      <c r="F145" s="26" t="s">
        <v>158</v>
      </c>
      <c r="G145" s="27">
        <v>324.5</v>
      </c>
      <c r="H145" s="28" t="s">
        <v>206</v>
      </c>
      <c r="I145" s="29">
        <f t="shared" si="5"/>
        <v>2596</v>
      </c>
    </row>
    <row r="146" spans="2:10" ht="18.75" x14ac:dyDescent="0.3">
      <c r="B146" s="23">
        <v>44185</v>
      </c>
      <c r="C146" s="23">
        <v>44232</v>
      </c>
      <c r="D146" s="37" t="s">
        <v>219</v>
      </c>
      <c r="E146" s="25" t="s">
        <v>140</v>
      </c>
      <c r="F146" s="26" t="s">
        <v>158</v>
      </c>
      <c r="G146" s="27">
        <v>3500</v>
      </c>
      <c r="H146" s="28" t="s">
        <v>212</v>
      </c>
      <c r="I146" s="29">
        <f t="shared" si="5"/>
        <v>42000</v>
      </c>
    </row>
    <row r="147" spans="2:10" ht="18.75" x14ac:dyDescent="0.3">
      <c r="B147" s="23">
        <v>44185</v>
      </c>
      <c r="C147" s="23">
        <v>44232</v>
      </c>
      <c r="D147" s="37" t="s">
        <v>220</v>
      </c>
      <c r="E147" s="25" t="s">
        <v>132</v>
      </c>
      <c r="F147" s="26" t="s">
        <v>158</v>
      </c>
      <c r="G147" s="27">
        <v>4662</v>
      </c>
      <c r="H147" s="28" t="s">
        <v>210</v>
      </c>
      <c r="I147" s="29">
        <f t="shared" si="5"/>
        <v>60606</v>
      </c>
    </row>
    <row r="148" spans="2:10" ht="18.75" x14ac:dyDescent="0.3">
      <c r="B148" s="23">
        <v>44185</v>
      </c>
      <c r="C148" s="23">
        <v>44232</v>
      </c>
      <c r="D148" s="37" t="s">
        <v>330</v>
      </c>
      <c r="E148" s="25" t="s">
        <v>156</v>
      </c>
      <c r="F148" s="26" t="s">
        <v>158</v>
      </c>
      <c r="G148" s="27">
        <v>4662</v>
      </c>
      <c r="H148" s="28" t="s">
        <v>238</v>
      </c>
      <c r="I148" s="29">
        <f t="shared" si="5"/>
        <v>51282</v>
      </c>
    </row>
    <row r="149" spans="2:10" ht="18.75" x14ac:dyDescent="0.3">
      <c r="B149" s="23">
        <v>45014</v>
      </c>
      <c r="C149" s="23">
        <v>45014</v>
      </c>
      <c r="D149" s="37" t="s">
        <v>233</v>
      </c>
      <c r="E149" s="25" t="s">
        <v>131</v>
      </c>
      <c r="F149" s="26" t="s">
        <v>158</v>
      </c>
      <c r="G149" s="27">
        <v>4832.1000000000004</v>
      </c>
      <c r="H149" s="28" t="s">
        <v>211</v>
      </c>
      <c r="I149" s="29">
        <f t="shared" si="5"/>
        <v>48321</v>
      </c>
    </row>
    <row r="150" spans="2:10" ht="18.75" x14ac:dyDescent="0.3">
      <c r="B150" s="30">
        <v>44185</v>
      </c>
      <c r="C150" s="30">
        <v>44232</v>
      </c>
      <c r="D150" s="37" t="s">
        <v>331</v>
      </c>
      <c r="E150" s="25" t="s">
        <v>0</v>
      </c>
      <c r="F150" s="26" t="s">
        <v>158</v>
      </c>
      <c r="G150" s="27">
        <v>4020</v>
      </c>
      <c r="H150" s="28" t="s">
        <v>206</v>
      </c>
      <c r="I150" s="29">
        <f t="shared" si="5"/>
        <v>32160</v>
      </c>
    </row>
    <row r="151" spans="2:10" ht="18.75" x14ac:dyDescent="0.3">
      <c r="B151" s="23">
        <v>44185</v>
      </c>
      <c r="C151" s="23">
        <v>44232</v>
      </c>
      <c r="D151" s="37" t="s">
        <v>234</v>
      </c>
      <c r="E151" s="25" t="s">
        <v>150</v>
      </c>
      <c r="F151" s="26" t="s">
        <v>158</v>
      </c>
      <c r="G151" s="27">
        <v>68.67</v>
      </c>
      <c r="H151" s="28" t="s">
        <v>356</v>
      </c>
      <c r="I151" s="29">
        <f t="shared" si="5"/>
        <v>2472.12</v>
      </c>
    </row>
    <row r="152" spans="2:10" ht="18.75" x14ac:dyDescent="0.3">
      <c r="B152" s="23">
        <v>44232</v>
      </c>
      <c r="C152" s="23">
        <v>44597</v>
      </c>
      <c r="D152" s="38" t="s">
        <v>332</v>
      </c>
      <c r="E152" s="39" t="s">
        <v>241</v>
      </c>
      <c r="F152" s="39" t="s">
        <v>158</v>
      </c>
      <c r="G152" s="40">
        <v>584.1</v>
      </c>
      <c r="H152" s="41" t="s">
        <v>207</v>
      </c>
      <c r="I152" s="42">
        <f>+G152*H152</f>
        <v>2920.5</v>
      </c>
    </row>
    <row r="153" spans="2:10" ht="18.75" x14ac:dyDescent="0.3">
      <c r="B153" s="23">
        <v>44233</v>
      </c>
      <c r="C153" s="23">
        <v>44233</v>
      </c>
      <c r="D153" s="38" t="s">
        <v>361</v>
      </c>
      <c r="E153" s="39" t="s">
        <v>365</v>
      </c>
      <c r="F153" s="39" t="s">
        <v>158</v>
      </c>
      <c r="G153" s="40">
        <v>637.20000000000005</v>
      </c>
      <c r="H153" s="41" t="s">
        <v>229</v>
      </c>
      <c r="I153" s="42">
        <f>+G153*H153</f>
        <v>637.20000000000005</v>
      </c>
    </row>
    <row r="154" spans="2:10" ht="18.75" x14ac:dyDescent="0.3">
      <c r="B154" s="23">
        <v>45114</v>
      </c>
      <c r="C154" s="23">
        <v>45114</v>
      </c>
      <c r="D154" s="38" t="s">
        <v>362</v>
      </c>
      <c r="E154" s="39" t="s">
        <v>366</v>
      </c>
      <c r="F154" s="39" t="s">
        <v>158</v>
      </c>
      <c r="G154" s="40">
        <v>14750</v>
      </c>
      <c r="H154" s="41" t="s">
        <v>216</v>
      </c>
      <c r="I154" s="42">
        <f>G154*H154</f>
        <v>29500</v>
      </c>
    </row>
    <row r="155" spans="2:10" ht="18.75" x14ac:dyDescent="0.3">
      <c r="B155" s="23">
        <v>45114</v>
      </c>
      <c r="C155" s="23">
        <v>45114</v>
      </c>
      <c r="D155" s="38" t="s">
        <v>363</v>
      </c>
      <c r="E155" s="39" t="s">
        <v>367</v>
      </c>
      <c r="F155" s="39" t="s">
        <v>158</v>
      </c>
      <c r="G155" s="40">
        <v>2360</v>
      </c>
      <c r="H155" s="41" t="s">
        <v>216</v>
      </c>
      <c r="I155" s="42">
        <f>G155*H155</f>
        <v>4720</v>
      </c>
    </row>
    <row r="156" spans="2:10" ht="18.75" x14ac:dyDescent="0.3">
      <c r="B156" s="23">
        <v>45114</v>
      </c>
      <c r="C156" s="23">
        <v>45114</v>
      </c>
      <c r="D156" s="38" t="s">
        <v>364</v>
      </c>
      <c r="E156" s="39" t="s">
        <v>368</v>
      </c>
      <c r="F156" s="39" t="s">
        <v>158</v>
      </c>
      <c r="G156" s="40">
        <v>8260</v>
      </c>
      <c r="H156" s="41" t="s">
        <v>208</v>
      </c>
      <c r="I156" s="42">
        <f>G156*H156</f>
        <v>24780</v>
      </c>
    </row>
    <row r="157" spans="2:10" ht="18.75" x14ac:dyDescent="0.3">
      <c r="B157" s="30"/>
      <c r="C157" s="23"/>
      <c r="D157" s="24"/>
      <c r="E157" s="17" t="s">
        <v>333</v>
      </c>
      <c r="F157" s="26"/>
      <c r="G157" s="43"/>
      <c r="H157" s="28"/>
      <c r="I157" s="44">
        <f>SUM(I12:I156)</f>
        <v>1220261.92</v>
      </c>
      <c r="J157" s="36"/>
    </row>
    <row r="158" spans="2:10" ht="18.75" x14ac:dyDescent="0.3">
      <c r="B158" s="3"/>
      <c r="C158" s="3"/>
      <c r="D158" s="3"/>
      <c r="E158" s="12"/>
      <c r="F158" s="5"/>
      <c r="G158" s="3"/>
      <c r="H158" s="16"/>
      <c r="I158" s="5"/>
    </row>
    <row r="159" spans="2:10" ht="18.75" x14ac:dyDescent="0.3">
      <c r="B159" s="3" t="s">
        <v>335</v>
      </c>
      <c r="C159" s="3"/>
      <c r="D159" s="3"/>
      <c r="E159" s="12"/>
      <c r="F159" s="3" t="s">
        <v>336</v>
      </c>
      <c r="G159" s="3"/>
      <c r="H159" s="16"/>
      <c r="I159" s="5"/>
    </row>
    <row r="160" spans="2:10" ht="18.75" x14ac:dyDescent="0.3">
      <c r="B160" s="3"/>
      <c r="C160" s="3"/>
      <c r="D160" s="3"/>
      <c r="E160" s="12"/>
      <c r="F160" s="3"/>
      <c r="G160" s="3"/>
      <c r="H160" s="16"/>
      <c r="I160" s="5"/>
    </row>
    <row r="161" spans="2:9" ht="18.75" x14ac:dyDescent="0.3">
      <c r="B161" s="2" t="s">
        <v>334</v>
      </c>
      <c r="C161" s="2"/>
      <c r="D161" s="3"/>
      <c r="E161" s="12"/>
      <c r="F161" s="4" t="s">
        <v>164</v>
      </c>
      <c r="G161" s="4"/>
      <c r="H161" s="15"/>
      <c r="I161" s="7"/>
    </row>
    <row r="162" spans="2:9" ht="18.75" x14ac:dyDescent="0.3">
      <c r="B162" s="3" t="s">
        <v>167</v>
      </c>
      <c r="C162" s="3"/>
      <c r="D162" s="3"/>
      <c r="E162" s="12"/>
      <c r="F162" s="3" t="s">
        <v>165</v>
      </c>
      <c r="G162" s="3"/>
      <c r="H162" s="16"/>
      <c r="I162" s="5"/>
    </row>
    <row r="163" spans="2:9" ht="18.75" x14ac:dyDescent="0.3">
      <c r="B163" s="3"/>
      <c r="C163" s="3"/>
      <c r="D163" s="3"/>
      <c r="E163" s="12"/>
      <c r="F163" s="5"/>
      <c r="G163" s="3"/>
      <c r="H163" s="16"/>
      <c r="I163" s="5"/>
    </row>
  </sheetData>
  <autoFilter ref="B11:I11" xr:uid="{54090BC9-7286-4A95-9C31-B15D4610864C}">
    <sortState xmlns:xlrd2="http://schemas.microsoft.com/office/spreadsheetml/2017/richdata2" ref="B12:I153">
      <sortCondition ref="E11"/>
    </sortState>
  </autoFilter>
  <sortState xmlns:xlrd2="http://schemas.microsoft.com/office/spreadsheetml/2017/richdata2" ref="B12:I151">
    <sortCondition ref="B12:B151"/>
  </sortState>
  <mergeCells count="6">
    <mergeCell ref="B10:I10"/>
    <mergeCell ref="B3:E3"/>
    <mergeCell ref="B4:E4"/>
    <mergeCell ref="B5:E5"/>
    <mergeCell ref="B8:I8"/>
    <mergeCell ref="B9:I9"/>
  </mergeCells>
  <phoneticPr fontId="7" type="noConversion"/>
  <pageMargins left="0.19685039370078741" right="0.39370078740157483" top="0.98425196850393704" bottom="0.98425196850393704" header="0.51181102362204722" footer="0.51181102362204722"/>
  <pageSetup scale="5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MATERIAL GASTABLE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Elizabeth Vargas</cp:lastModifiedBy>
  <cp:lastPrinted>2023-07-06T14:03:33Z</cp:lastPrinted>
  <dcterms:created xsi:type="dcterms:W3CDTF">2016-09-29T09:22:33Z</dcterms:created>
  <dcterms:modified xsi:type="dcterms:W3CDTF">2023-07-06T14:11:07Z</dcterms:modified>
</cp:coreProperties>
</file>