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esktop\"/>
    </mc:Choice>
  </mc:AlternateContent>
  <xr:revisionPtr revIDLastSave="0" documentId="8_{761CF143-9FDC-464F-8B00-52D5CC8515C3}" xr6:coauthVersionLast="47" xr6:coauthVersionMax="47" xr10:uidLastSave="{00000000-0000-0000-0000-000000000000}"/>
  <bookViews>
    <workbookView xWindow="-120" yWindow="-120" windowWidth="20730" windowHeight="11160" xr2:uid="{14F25E97-91C0-48C8-9AA8-E5BBBA5B11DB}"/>
  </bookViews>
  <sheets>
    <sheet name="NúmeroDocumento (2)" sheetId="1" r:id="rId1"/>
    <sheet name="NúmeroDocumento (3)" sheetId="2" r:id="rId2"/>
  </sheets>
  <definedNames>
    <definedName name="_xlnm._FilterDatabase" localSheetId="0">'NúmeroDocumento (2)'!$C$12:$I$85</definedName>
    <definedName name="_xlnm._FilterDatabase" localSheetId="1">'NúmeroDocumento (3)'!$C$12:$I$68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13" i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40" i="2"/>
  <c r="H40" i="2" s="1"/>
  <c r="G41" i="2"/>
  <c r="H41" i="2" s="1"/>
  <c r="G13" i="2"/>
  <c r="H13" i="2" s="1"/>
  <c r="F42" i="2"/>
  <c r="H13" i="1" l="1"/>
</calcChain>
</file>

<file path=xl/sharedStrings.xml><?xml version="1.0" encoding="utf-8"?>
<sst xmlns="http://schemas.openxmlformats.org/spreadsheetml/2006/main" count="258" uniqueCount="203">
  <si>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</si>
  <si>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</si>
  <si>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</si>
  <si>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</si>
  <si>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</si>
  <si>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</si>
  <si>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</si>
  <si>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</si>
  <si>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</si>
  <si>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</si>
  <si>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</si>
  <si>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</si>
  <si>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</si>
  <si>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EMPRESA DISTRIBUIDORA DE ELECTRICIDAD DEL ESTE S A</t>
  </si>
  <si>
    <t xml:space="preserve">TOTAL GENERAL </t>
  </si>
  <si>
    <t>Correspondiente al Mes de Julio 2023</t>
  </si>
  <si>
    <t>CORPORACION DE ACUEDUCTO Y ALCANTARILLADO DE SANTIAGO</t>
  </si>
  <si>
    <t>AYUNTAMIENTO DEL DISTRITO NACIONAL</t>
  </si>
  <si>
    <t>EDENORTE DOMINICANA S A</t>
  </si>
  <si>
    <t>Edesur Dominicana, S.A</t>
  </si>
  <si>
    <t>Xiomari Veloz D' Lujo Fiesta, SRL</t>
  </si>
  <si>
    <t>Agua Cristal, SA</t>
  </si>
  <si>
    <t>GTG Industrial, SRL</t>
  </si>
  <si>
    <t>Altice Dominicana, SA</t>
  </si>
  <si>
    <t>PAGO FACTURA ANEXA, SEGUN ORDEN NO. ONESVIE-2022-00133, ADQUISICION DE AGUA PURIFICADA PARA EL CONSUMO DEL PERSONAL DE LA INSTITUCION.</t>
  </si>
  <si>
    <t>Correspondiente al Mes de septiembre 2023</t>
  </si>
  <si>
    <t>PAGO FACTURA ANEXA, SEGUN ORDEN NO. ONESVIE-2023-00102, ADQUISICION DE ACCESORIOS TECNOLOGICOS: CAMARAS WEB Y ADAPTADORES WIFI USB.</t>
  </si>
  <si>
    <t>PAGO FACTURA ANEXA, SEGUN ORDEN NO. ONESVIE-2023-00109, ADQUISICION DE SUMINISTROS DE HIGIENE Y LIMPIEZA Y PRODUCTOS DE PAPEL PARA USO INSTITUCIONAL.</t>
  </si>
  <si>
    <t>PAGO FACTURA ANEXA, SEGUN ORDEN NO. ONESVIE-2023-00007, CONTRATACION DE SERVICIOS DE LAVADO DE LOS VEHICULOS CON PLACA NO. G423541 Y I084849.</t>
  </si>
  <si>
    <t>PAGO FACTURA ANEXA, SEGUN CONTRATO NO. BS-0014858-2021, POR ALQUILER DEL LOCAL DONDE ESTA UBICADO EL LABORATORIO SISMORRESISTENTE DE LA INSTITUCION, CORRESPONDIENTE AL MES DE AGOSTO DEL 2023.</t>
  </si>
  <si>
    <t>PAGO FACTURA ANEXA, SEGUN CONTRATO NO. BS-0007542-2020, SERVICIO DE ALQUILER DEL LOCAL DONDE ESTA UBICADA LA REGIONAL DE LA ROMANA, CORRESPONDIENTE AL MES DE AGOSTO DEL 2023.</t>
  </si>
  <si>
    <t>PAGO FACTURA ANEXA, SEGUN CONTRATO NO. BS-0006658-2023, CONTRATACION DE SERVICIO DE ALQUILER DEL LOCAL DE PUERTO PLATA, CORRESPONDIENTE AL MES DE AGOSTO DEL 2023.</t>
  </si>
  <si>
    <t>PAGO FACTURA ANEXA, SEGUN ORDEN NO. ONESVIE-2023-00084, ADQUISICION E INSTALACION DE GABINETES PISO-PARED EN CAOBA Y TOPE DE GRANITO NATURAL , PARA LA COCINA DE LA REGIONAL SUR EN BARAHONA.</t>
  </si>
  <si>
    <t>PAGO FACTURA ANEXA, SEGUN ORDEN NO. ONESVIE-2023-00079, FABRICACION E INSTALACION DE PUERTAS DE CRISTAL PARA LA REGIONAL SUR EN BARAHONA.</t>
  </si>
  <si>
    <t>PAGO FACTURA ANEXA, SEGUN ORDEN NO. ONESVIE-2023-00012, ALQUILER DE LOCAL PARA LA REGIONAL DE BARAHONA, CORRESPONDIENTE  AL PERIODO DESDE EL 8 DE AGOSTO AL 8 DE SEPTIEMBRE DE 2023. CONTRATO NO. BS-0004005-2023.</t>
  </si>
  <si>
    <t>PAGO FACTURA ANEXA, SEGUN ORDEN NO. ONESVIE-2023-00112, ADQUISICION DE SUMINISTRO DE OFICINA PARA LA INSTITUCION.</t>
  </si>
  <si>
    <t>PAGO FACTURA ANEXA SEGUN ORDEN NO. ONESVIE-2023-00017, CONTRATACION DE SERVICIO DE ABOGADO PARA LA LEGALIZACION DE VARIOS CONTRATOS.</t>
  </si>
  <si>
    <t>PAGO FACTURA ANEXA, POR CONCEPTO DEL 20% EN AVANCE DEL  CONTRATO NO. CO-0001300-2023 POR REMOZAMIENTO LOCAL DE LA REGIONAL DE SANTIAGO.</t>
  </si>
  <si>
    <t>PAGO FACTURA ANEXA SEGUN ORDEN NO. ONESVIE-2023-00113, ADQUISICION DE HERRAMIENTAS DE MEDICION PARA LA DIRECCION CIENTIFICA.</t>
  </si>
  <si>
    <t>PAGO FACTURA ANEXA, SEGUN ORDEN NO. ONESVIE-2023-00114, ADQUISICION DE ESTABILIZADOR DE MANO PARA CELULAR PARA USO DEL DEPARTAMIENTO DE COMUNICACIONES DE LA INSTITUCION.</t>
  </si>
  <si>
    <t>PAGO FACTURA ANEXA, SEGUN ORDEN NO. ONESVIE-2023-00116, MAESTRIA EN GESTION DE PROYECTOS BIM MANAGEMENT.</t>
  </si>
  <si>
    <t>PAGO FACTURA ANEXA, SEGUN ORDEN NO. ONESVIE-2023-00011 Y CONTRATO NO. BS-002116-2023, POR ALQUILER FURGON OFICINA, CORRESPONDIENTE AL MES DE AGOSTO 2023.</t>
  </si>
  <si>
    <t>PAGO FACTURA ANEXA, SEGUN ORDEN NO. ONESVIE-2023-00097, POR ADQUISICION DE MOBILIARIOS, PARA DIFRENTES AREAS DE LA INSTITUCION.</t>
  </si>
  <si>
    <t>PAGO FACTURA ANEXA, SEGUN ORDEN NO. ONESVIE-2023-00071, POR SERVICIO DE MANTENIMIENTO Y REPARACION IMPRESORA EPSON L4160.</t>
  </si>
  <si>
    <t>PAGO FACTURA ANEXA, SEGUN ORDEN NO. ONESVIE-2023-00096, POR ADQUISICION DE PINTURAS Y MATERIALES PARA SER UTILIZADOS EN LA REGIONAL ESTE (LA ROMANA).</t>
  </si>
  <si>
    <t>PAGO FACTURA ANEXA, SEGUN ORDEN NO. ONESVIE-2023-00075, POR SUMINISTRO E INST. DE PLAFONES Y DENSGLASS, PARA LA REGIONAL SUR EN BARAHONA.</t>
  </si>
  <si>
    <t>PAGO FACTURA ANEXA, SEGUN ORDEN NO. ONESVIE-2023-00104, POR ADQUISICION MEMORIAS USB DE 32GB.</t>
  </si>
  <si>
    <t>PAGO FACTURAS ANEXAS, SEGUN ORDEN NO. ONESVIE-2023-00072, CONTRATACION DE SERVICIO DE MANTENIMIENTO PREVENTIVO Y CORRECTIVO DE LOS AIRES ACONDICIONADOS DE LA SEDE Y REGIONALES DE LA ONESVIE.</t>
  </si>
  <si>
    <t>PAGO FACTURA ANEXA, SEGUN ORDEN NO. ONESVIE-2023-00103, ADQUISICION DE ACCESORIOS TECNOLOGICOS: AURICULARES (HEADSETS) Y MEMORIA RAM.</t>
  </si>
  <si>
    <t>PAGO FACTURA ANEXA, SEGUN ORDEN NO. ONESVIE-2023-00099, ADQUISICION DE MOBILIARIOS PARA LAS DIFERENTES AREAS DE LA INSTITUCION.</t>
  </si>
  <si>
    <t>PAGO FACTURA ANEXA, SEGUN ORDEN NO. ONESVIE-2023-00095, ADQUISICION DE BATERIAS PARA VEHICULOS DE LA INSTITUCION DIRIGIDO A MIPYMES.</t>
  </si>
  <si>
    <t>PAGO FACTURA ANEXA, SEGUN ORDEN NO. ONESVIE-2023-00115, ADQUISICION DE EQUIPO PARA CONTROL DE ASISTENCIA ZK G1 BIO.</t>
  </si>
  <si>
    <t>PAGO FACTURA ANEXA, SEGUN ORDEN NO. ONESVIE-2023-00108, ADQUISICION DE SUMINISTRO DE HIGIENE Y LIMPIEZA: CLORO KLINACCION Y ESPONJA C/BRILLO.</t>
  </si>
  <si>
    <t>PAGO FACTURA ANEXA, SEGUN ORDEN NO. ONESVIE-2023-00111, ADQUISICION DE TARJETAS GRAFICAS DIRIGIDO A MIPYMES.</t>
  </si>
  <si>
    <t>PAGO SERVICIO DE AGUA POTABLE EN EL LABORATORIO DE GAZCUE, CORRESPONDIENTE AL MES DE AGOSTO DEL 2023.</t>
  </si>
  <si>
    <t>PAGO FACTURA ANEXA, SEGUN ORDEN NO. ONESVIE-2023-00020, CONTRATACION DE SERVICIO DE CORRECCION A ELEMENTOS ESTRUCTURALES EN EL HOTEL LA HISPANIOLA.</t>
  </si>
  <si>
    <t>PAGO SERVICIO DE ENERGIA ELECTRICA EN EL LABORATORIO DE GAZCUE Y LA REGIONAL DE LA ROMANA, CORRESPONDIENTE AL MES DE AGOSTO DEL 2023.</t>
  </si>
  <si>
    <t>PAGO SERVICIO DE AGUA POTABLE EN EL LABORATORIO DE GAZCUE, CORRESPONDIENTE AL MES DE SEPTIEMBRE DEL 2023.</t>
  </si>
  <si>
    <t>PAGO FACTURA ANEXA, SEGUN CONTRATO NO. BS-0007542-2020, SERVICIO DE ALQUILER DEL LOCAL DONDE ESTA UBICADA LA REGIONAL DE LA ROMANA, CORRESPONDIENTE AL MES DE SEPTIEMBRE DEL 2023.</t>
  </si>
  <si>
    <t>PAGO SERVICIO DE ENERGIA ELECTRICA DE LA REGIONAL DE PUERTO PLATA, CORREPONDIENTE AL MES DE SEPTIEMBRE DEL 2023.</t>
  </si>
  <si>
    <t>PAGO SERVICIO DE ENERGIA ELECTRICA DE LA SEDE CENTRAL Y DE LA REGIONAL DE BARAHONA, CORRESPONDIENTE AL MES DE AGOSTO DEL 2023.</t>
  </si>
  <si>
    <t>PAGO SERVICIO DE INTERNET Y DATA EN LA REGIONAL DE BARAHONA, CORRESPONDIENTE AL PERIODO DEL 1 DE AGOSTO AL 31 DE AGOSTO DEL 2023.</t>
  </si>
  <si>
    <t>PAGO RECOGIDA DE BASURA, CORRESPONDIENTE AL MES DE SEPTIEMBRE DEL AÑO 2023.</t>
  </si>
  <si>
    <t>PAGO FACTURA ANEXA, SEGUN ORDEN NO. ONESVIE-2023-00080, CONTRATACION DEL ESTUDIO GEOTECNICO PARA LA EVALUACION DE LA VULNERABILIDAD SISMICA DEL EDIFICIO BANCO AGRICOLA DE LA REPUBLICA DOMINICANA.</t>
  </si>
  <si>
    <t>PAGO FACTURA ANEXA, SEGUN ORDEN NO. ONESVIE-2023-00117, ADQUISICION DE TONERS Y CARTUCHOS DE TINTAS PARA USO DE LA INSTITUCION.</t>
  </si>
  <si>
    <t>PAGO FACTURA ANEXA, SEGUN ORDEN NO. ONESVIE-2023-00012, ALQUILER DE LOCAL PARA LA REGIONAL DE BARAHONA, CORRESPONDIENTE AL PERIODO DESDE EL 8 SEPTIEMBRE AL 8 DE OCTUBRE DE 2023. CONTRATO NO. BS-0004005-2023.</t>
  </si>
  <si>
    <t>PAGO FACTURA ANEXA, SEGUN ORDEN NO. ONESVIE-2023-00011 Y CONTRATO NO. BS-002116-2023, POR ALQUILER FURGON OFICINA, CORRESPONDIENTE AL MES DE SEPTIEMBRE DE 2023.</t>
  </si>
  <si>
    <t>PAGO FACTURAS ANEXAS, SEGUN ORDEN NO. ONESVIE-2023-00016, CONTRATACION DE SERVICIOS DE ALMUERZO PARA ACTIVIDAD DEL EQUIPO DE TRABAJO DEL LEVANTAMIENTO Y RECOLECCION DE EVIDENCIAS PARA EL CONCURSO DEL PREMIO DE   A LA CALIDAD.</t>
  </si>
  <si>
    <t>PAGO FACTURA ANEXA, SEGUN ORDEN NO. ONESVIE-2023-00072, CONTRATACION DE SERVICIO DE MANTENIMIENTO A UNIDAD DE AIRE ACONDICIONADO Y SERVICIO DE DESINSTALACION E INSTALACION DE UNIDAD DE AIRE ACONDICIONADO SPLIT DE 12,000 BTU, EN LA REGIONAL DE BARAHONA.</t>
  </si>
  <si>
    <t>PAGO SERVICIO DE AGUA POTABLE EN LA REGIONAL NORTE EN SANTIAGO, CORRESPONDIENTE AL MES DE SEPTIEMBRE DEL 2023.</t>
  </si>
  <si>
    <t>06/09/2023</t>
  </si>
  <si>
    <t>05/09/2023</t>
  </si>
  <si>
    <t>04/09/2023</t>
  </si>
  <si>
    <t>26/09/2023</t>
  </si>
  <si>
    <t>07/09/2023</t>
  </si>
  <si>
    <t>11/09/2023</t>
  </si>
  <si>
    <t>01/09/2023</t>
  </si>
  <si>
    <t>08/09/2023</t>
  </si>
  <si>
    <t>19/09/2023</t>
  </si>
  <si>
    <t>13/09/2023</t>
  </si>
  <si>
    <t>14/09/2023</t>
  </si>
  <si>
    <t>12/09/2023</t>
  </si>
  <si>
    <t>20/09/2023</t>
  </si>
  <si>
    <t>22/09/2023</t>
  </si>
  <si>
    <t>18/09/2023</t>
  </si>
  <si>
    <t>27/09/2023</t>
  </si>
  <si>
    <t>23/09/2023</t>
  </si>
  <si>
    <t>28/09/2023</t>
  </si>
  <si>
    <t>Ramirez &amp; Mojica Envoy Pack Courier Express, SRL</t>
  </si>
  <si>
    <t>Roslyn, SRL</t>
  </si>
  <si>
    <t>G&amp;S Excellent Auto Cleaners, SRL</t>
  </si>
  <si>
    <t>JOSE ANTONIO GALAN GUZMAN</t>
  </si>
  <si>
    <t>HECTOR ANTONIO HERRERA GUERRERO</t>
  </si>
  <si>
    <t>Rising Bay Investments, SRL</t>
  </si>
  <si>
    <t>Demeero Constructora, SRL</t>
  </si>
  <si>
    <t>Zull Plaza SRL</t>
  </si>
  <si>
    <t>Romiva, SRL</t>
  </si>
  <si>
    <t>FRANKLYN MOISES ARAUJO CANELA</t>
  </si>
  <si>
    <t>Balanced Constructions SRL</t>
  </si>
  <si>
    <t>Janca Multiservicios, SRL</t>
  </si>
  <si>
    <t>EDITORA M &amp; K, SRL</t>
  </si>
  <si>
    <t>R-Sosa, SRL</t>
  </si>
  <si>
    <t>Muebles y Equipos para Oficina León Gonzalez, SRL</t>
  </si>
  <si>
    <t>Resolución Técnica Aldaso, EIRL</t>
  </si>
  <si>
    <t>RSN Salcedo Nina Group SRL</t>
  </si>
  <si>
    <t>Gomez Magallanes Ingenieria &amp; Servicios Generales, SRL</t>
  </si>
  <si>
    <t>Vara, SRL</t>
  </si>
  <si>
    <t>Maet Innovation Tean, SRL</t>
  </si>
  <si>
    <t>Muñoz Concepto Mobiliario, SRL</t>
  </si>
  <si>
    <t>ITCORP GONGLOSS, SRL</t>
  </si>
  <si>
    <t>CORPORACION DEL ACUEDUCTO Y ALCANTARILLADO DE SANTO DOMINGO</t>
  </si>
  <si>
    <t>Ing. Rojas y Asociados (INROASA), SRL</t>
  </si>
  <si>
    <t>Medina-Ortíz Ingenieros Asociados, SRL</t>
  </si>
  <si>
    <t>Suplidora Nacional De Tecnologia SNT, SRL</t>
  </si>
  <si>
    <t>1094</t>
  </si>
  <si>
    <t>1096</t>
  </si>
  <si>
    <t>1101</t>
  </si>
  <si>
    <t>1104</t>
  </si>
  <si>
    <t>1106</t>
  </si>
  <si>
    <t>1108</t>
  </si>
  <si>
    <t>1113</t>
  </si>
  <si>
    <t>1115</t>
  </si>
  <si>
    <t>1117</t>
  </si>
  <si>
    <t>1120</t>
  </si>
  <si>
    <t>1122</t>
  </si>
  <si>
    <t>1126</t>
  </si>
  <si>
    <t>1130</t>
  </si>
  <si>
    <t>1132</t>
  </si>
  <si>
    <t>1134</t>
  </si>
  <si>
    <t>1150</t>
  </si>
  <si>
    <t>1152</t>
  </si>
  <si>
    <t>1153</t>
  </si>
  <si>
    <t>1155</t>
  </si>
  <si>
    <t>1156</t>
  </si>
  <si>
    <t>1158</t>
  </si>
  <si>
    <t>1170</t>
  </si>
  <si>
    <t>1177</t>
  </si>
  <si>
    <t>1180</t>
  </si>
  <si>
    <t>1183</t>
  </si>
  <si>
    <t>1185</t>
  </si>
  <si>
    <t>1187</t>
  </si>
  <si>
    <t>1189</t>
  </si>
  <si>
    <t>1214</t>
  </si>
  <si>
    <t>1215</t>
  </si>
  <si>
    <t>1218</t>
  </si>
  <si>
    <t>1242</t>
  </si>
  <si>
    <t>1245</t>
  </si>
  <si>
    <t>1247</t>
  </si>
  <si>
    <t>1249</t>
  </si>
  <si>
    <t>1250</t>
  </si>
  <si>
    <t>1251</t>
  </si>
  <si>
    <t>1252</t>
  </si>
  <si>
    <t>1277</t>
  </si>
  <si>
    <t>1279</t>
  </si>
  <si>
    <t>1281</t>
  </si>
  <si>
    <t>1285</t>
  </si>
  <si>
    <t>1292</t>
  </si>
  <si>
    <t>1294</t>
  </si>
  <si>
    <t>1316</t>
  </si>
  <si>
    <t>1319</t>
  </si>
  <si>
    <t>B1500125508</t>
  </si>
  <si>
    <t>B1500045508</t>
  </si>
  <si>
    <t>B1500126838</t>
  </si>
  <si>
    <t>B1500028536</t>
  </si>
  <si>
    <t>B1500000165</t>
  </si>
  <si>
    <t>B1500002137</t>
  </si>
  <si>
    <t>B1500000116</t>
  </si>
  <si>
    <t>B1500000229</t>
  </si>
  <si>
    <t>B1500001822</t>
  </si>
  <si>
    <t>B1500000048</t>
  </si>
  <si>
    <t>B1500377928</t>
  </si>
  <si>
    <t>B1500000151</t>
  </si>
  <si>
    <t>B1500043589</t>
  </si>
  <si>
    <t>B1500054020</t>
  </si>
  <si>
    <t>B1500397427</t>
  </si>
  <si>
    <t xml:space="preserve">B1500000012 </t>
  </si>
  <si>
    <t>B1500001813</t>
  </si>
  <si>
    <t>B1500000055</t>
  </si>
  <si>
    <t>B1500000212</t>
  </si>
  <si>
    <t>B1500000045</t>
  </si>
  <si>
    <t>B1500000150</t>
  </si>
  <si>
    <t>B150000258</t>
  </si>
  <si>
    <t>B1500000226</t>
  </si>
  <si>
    <t>B1500000225</t>
  </si>
  <si>
    <t>B1500000114</t>
  </si>
  <si>
    <t>B1500000050</t>
  </si>
  <si>
    <t>B1500000133</t>
  </si>
  <si>
    <t>B1500000001</t>
  </si>
  <si>
    <t>B1500000053</t>
  </si>
  <si>
    <t>B1500001833</t>
  </si>
  <si>
    <t>B1500000141</t>
  </si>
  <si>
    <t>B150000034</t>
  </si>
  <si>
    <t>B150000004</t>
  </si>
  <si>
    <t>B1500000219</t>
  </si>
  <si>
    <t>B1500000161</t>
  </si>
  <si>
    <t>B1500000221</t>
  </si>
  <si>
    <t>B15000043312</t>
  </si>
  <si>
    <t>B1500001480</t>
  </si>
  <si>
    <t>B1500001796</t>
  </si>
  <si>
    <t>B1500003572</t>
  </si>
  <si>
    <t>B1500000791</t>
  </si>
  <si>
    <t>B1500000310</t>
  </si>
  <si>
    <t>B150000116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</si>
</sst>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3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43" fontId="8" fillId="0" borderId="2" xfId="1" applyFont="1" applyBorder="1" applyAlignment="1">
      <alignment horizontal="right"/>
    </xf>
    <xf numFmtId="43" fontId="7" fillId="3" borderId="2" xfId="1" applyFont="1" applyFill="1" applyBorder="1" applyAlignment="1">
      <alignment horizontal="right"/>
    </xf>
    <xf numFmtId="49" fontId="7" fillId="3" borderId="2" xfId="1" applyNumberFormat="1" applyFont="1" applyFill="1" applyBorder="1" applyAlignment="1">
      <alignment horizontal="right"/>
    </xf>
    <xf numFmtId="15" fontId="7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43" fontId="10" fillId="3" borderId="2" xfId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43" fontId="7" fillId="0" borderId="2" xfId="1" applyFont="1" applyBorder="1" applyAlignment="1">
      <alignment horizontal="right"/>
    </xf>
    <xf numFmtId="49" fontId="7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/>
    </xf>
    <xf numFmtId="15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 wrapText="1"/>
    </xf>
    <xf numFmtId="43" fontId="11" fillId="0" borderId="2" xfId="1" applyFont="1" applyBorder="1" applyAlignment="1">
      <alignment horizontal="right"/>
    </xf>
    <xf numFmtId="49" fontId="1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9" fillId="3" borderId="2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2107141</xdr:colOff>
      <xdr:row>58</xdr:row>
      <xdr:rowOff>128061</xdr:rowOff>
    </xdr:from>
    <xdr:to>
      <xdr:col>5</xdr:col>
      <xdr:colOff>914823</xdr:colOff>
      <xdr:row>73</xdr:row>
      <xdr:rowOff>47626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107141" y="40155921"/>
          <a:ext cx="10679642" cy="2662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458258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9C535-B52D-4B62-A840-ADE65CFA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249555"/>
          <a:ext cx="267186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220665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43B68-A285-4C5D-B52D-C880DB80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928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CAD99F-6459-4287-BCB4-1EAD2EF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87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47201</xdr:colOff>
      <xdr:row>45</xdr:row>
      <xdr:rowOff>123827</xdr:rowOff>
    </xdr:from>
    <xdr:to>
      <xdr:col>6</xdr:col>
      <xdr:colOff>895350</xdr:colOff>
      <xdr:row>60</xdr:row>
      <xdr:rowOff>43392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312FC1-1A87-46E3-B044-C87BBD37A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820881" y="21208367"/>
          <a:ext cx="10684722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86"/>
  <sheetViews>
    <sheetView tabSelected="1" view="pageBreakPreview" zoomScaleNormal="100" zoomScaleSheetLayoutView="100" workbookViewId="0">
      <selection activeCell="A44" sqref="A44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10" ht="18.75" x14ac:dyDescent="0.3">
      <c r="A9" s="35" t="s">
        <v>1</v>
      </c>
      <c r="B9" s="35"/>
      <c r="C9" s="35"/>
      <c r="D9" s="35"/>
      <c r="E9" s="35"/>
      <c r="F9" s="35"/>
      <c r="G9" s="35"/>
      <c r="H9" s="35"/>
      <c r="I9" s="35"/>
    </row>
    <row r="10" spans="1:10" x14ac:dyDescent="0.25">
      <c r="A10" s="36" t="s">
        <v>25</v>
      </c>
      <c r="B10" s="36"/>
      <c r="C10" s="37"/>
      <c r="D10" s="37"/>
      <c r="E10" s="37"/>
      <c r="F10" s="37"/>
      <c r="G10" s="37"/>
      <c r="H10" s="37"/>
      <c r="I10" s="37"/>
    </row>
    <row r="11" spans="1:10" x14ac:dyDescent="0.25">
      <c r="A11" s="37" t="s">
        <v>2</v>
      </c>
      <c r="B11" s="37"/>
      <c r="C11" s="37"/>
      <c r="D11" s="37"/>
      <c r="E11" s="37"/>
      <c r="F11" s="37"/>
      <c r="G11" s="37"/>
      <c r="H11" s="37"/>
      <c r="I11" s="37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84" customHeight="1" x14ac:dyDescent="0.25">
      <c r="A13" s="9" t="s">
        <v>176</v>
      </c>
      <c r="B13" s="34" t="s">
        <v>114</v>
      </c>
      <c r="C13" s="31" t="s">
        <v>70</v>
      </c>
      <c r="D13" s="30" t="s">
        <v>88</v>
      </c>
      <c r="E13" s="32" t="s">
        <v>26</v>
      </c>
      <c r="F13" s="33">
        <v>50775.4</v>
      </c>
      <c r="G13" s="20">
        <f>+F13</f>
        <v>50775.4</v>
      </c>
      <c r="H13" s="8">
        <f t="shared" ref="H13:H58" si="0">G13-F13</f>
        <v>0</v>
      </c>
      <c r="I13" s="16"/>
      <c r="J13" s="9"/>
    </row>
    <row r="14" spans="1:10" ht="63" customHeight="1" x14ac:dyDescent="0.25">
      <c r="A14" s="9" t="s">
        <v>177</v>
      </c>
      <c r="B14" s="34" t="s">
        <v>115</v>
      </c>
      <c r="C14" s="31" t="s">
        <v>71</v>
      </c>
      <c r="D14" s="30" t="s">
        <v>89</v>
      </c>
      <c r="E14" s="32" t="s">
        <v>27</v>
      </c>
      <c r="F14" s="33">
        <v>26178.3</v>
      </c>
      <c r="G14" s="20">
        <f t="shared" ref="G14:G58" si="1">+F14</f>
        <v>26178.3</v>
      </c>
      <c r="H14" s="8">
        <f t="shared" si="0"/>
        <v>0</v>
      </c>
      <c r="I14" s="16"/>
      <c r="J14" s="9"/>
    </row>
    <row r="15" spans="1:10" ht="66.599999999999994" customHeight="1" x14ac:dyDescent="0.25">
      <c r="A15" s="9" t="s">
        <v>178</v>
      </c>
      <c r="B15" s="34" t="s">
        <v>116</v>
      </c>
      <c r="C15" s="31" t="s">
        <v>72</v>
      </c>
      <c r="D15" s="30" t="s">
        <v>90</v>
      </c>
      <c r="E15" s="32" t="s">
        <v>28</v>
      </c>
      <c r="F15" s="33">
        <v>2200</v>
      </c>
      <c r="G15" s="20">
        <f t="shared" si="1"/>
        <v>2200</v>
      </c>
      <c r="H15" s="8">
        <f t="shared" si="0"/>
        <v>0</v>
      </c>
      <c r="I15" s="16"/>
      <c r="J15" s="9"/>
    </row>
    <row r="16" spans="1:10" ht="53.45" customHeight="1" x14ac:dyDescent="0.25">
      <c r="A16" s="9" t="s">
        <v>179</v>
      </c>
      <c r="B16" s="34" t="s">
        <v>117</v>
      </c>
      <c r="C16" s="31" t="s">
        <v>70</v>
      </c>
      <c r="D16" s="30" t="s">
        <v>91</v>
      </c>
      <c r="E16" s="32" t="s">
        <v>29</v>
      </c>
      <c r="F16" s="33">
        <v>224954.8</v>
      </c>
      <c r="G16" s="20">
        <f t="shared" si="1"/>
        <v>224954.8</v>
      </c>
      <c r="H16" s="8">
        <f t="shared" si="0"/>
        <v>0</v>
      </c>
      <c r="I16" s="16"/>
      <c r="J16" s="9"/>
    </row>
    <row r="17" spans="1:10" ht="53.45" customHeight="1" x14ac:dyDescent="0.25">
      <c r="A17" s="9" t="s">
        <v>180</v>
      </c>
      <c r="B17" s="34" t="s">
        <v>118</v>
      </c>
      <c r="C17" s="31" t="s">
        <v>73</v>
      </c>
      <c r="D17" s="30" t="s">
        <v>92</v>
      </c>
      <c r="E17" s="32" t="s">
        <v>30</v>
      </c>
      <c r="F17" s="33">
        <v>147626.59</v>
      </c>
      <c r="G17" s="20">
        <f t="shared" si="1"/>
        <v>147626.59</v>
      </c>
      <c r="H17" s="8">
        <f t="shared" si="0"/>
        <v>0</v>
      </c>
      <c r="I17" s="16"/>
      <c r="J17" s="9"/>
    </row>
    <row r="18" spans="1:10" ht="53.45" customHeight="1" x14ac:dyDescent="0.25">
      <c r="A18" s="9" t="s">
        <v>181</v>
      </c>
      <c r="B18" s="34" t="s">
        <v>119</v>
      </c>
      <c r="C18" s="31" t="s">
        <v>70</v>
      </c>
      <c r="D18" s="30" t="s">
        <v>93</v>
      </c>
      <c r="E18" s="32" t="s">
        <v>31</v>
      </c>
      <c r="F18" s="33">
        <v>53429</v>
      </c>
      <c r="G18" s="20">
        <f t="shared" si="1"/>
        <v>53429</v>
      </c>
      <c r="H18" s="8">
        <f t="shared" si="0"/>
        <v>0</v>
      </c>
      <c r="I18" s="16"/>
      <c r="J18" s="9"/>
    </row>
    <row r="19" spans="1:10" ht="53.45" customHeight="1" x14ac:dyDescent="0.25">
      <c r="A19" s="9" t="s">
        <v>182</v>
      </c>
      <c r="B19" s="34" t="s">
        <v>120</v>
      </c>
      <c r="C19" s="31" t="s">
        <v>70</v>
      </c>
      <c r="D19" s="30" t="s">
        <v>94</v>
      </c>
      <c r="E19" s="32" t="s">
        <v>32</v>
      </c>
      <c r="F19" s="33">
        <v>35400</v>
      </c>
      <c r="G19" s="20">
        <f t="shared" si="1"/>
        <v>35400</v>
      </c>
      <c r="H19" s="8">
        <f t="shared" si="0"/>
        <v>0</v>
      </c>
      <c r="I19" s="16"/>
      <c r="J19" s="9"/>
    </row>
    <row r="20" spans="1:10" ht="53.45" customHeight="1" x14ac:dyDescent="0.25">
      <c r="A20" s="9" t="s">
        <v>183</v>
      </c>
      <c r="B20" s="34" t="s">
        <v>121</v>
      </c>
      <c r="C20" s="31" t="s">
        <v>71</v>
      </c>
      <c r="D20" s="30" t="s">
        <v>94</v>
      </c>
      <c r="E20" s="32" t="s">
        <v>33</v>
      </c>
      <c r="F20" s="33">
        <v>69620</v>
      </c>
      <c r="G20" s="20"/>
      <c r="H20" s="8"/>
      <c r="I20" s="16"/>
      <c r="J20" s="9"/>
    </row>
    <row r="21" spans="1:10" ht="53.45" customHeight="1" x14ac:dyDescent="0.25">
      <c r="A21" s="9" t="s">
        <v>184</v>
      </c>
      <c r="B21" s="34" t="s">
        <v>122</v>
      </c>
      <c r="C21" s="31" t="s">
        <v>71</v>
      </c>
      <c r="D21" s="30" t="s">
        <v>95</v>
      </c>
      <c r="E21" s="32" t="s">
        <v>34</v>
      </c>
      <c r="F21" s="33">
        <v>46728</v>
      </c>
      <c r="G21" s="20"/>
      <c r="H21" s="8"/>
      <c r="I21" s="16"/>
      <c r="J21" s="9"/>
    </row>
    <row r="22" spans="1:10" ht="53.45" customHeight="1" x14ac:dyDescent="0.25">
      <c r="A22" s="9" t="s">
        <v>185</v>
      </c>
      <c r="B22" s="34" t="s">
        <v>123</v>
      </c>
      <c r="C22" s="31" t="s">
        <v>71</v>
      </c>
      <c r="D22" s="30" t="s">
        <v>96</v>
      </c>
      <c r="E22" s="32" t="s">
        <v>35</v>
      </c>
      <c r="F22" s="33">
        <v>16954.52</v>
      </c>
      <c r="G22" s="20"/>
      <c r="H22" s="8"/>
      <c r="I22" s="16"/>
      <c r="J22" s="9"/>
    </row>
    <row r="23" spans="1:10" ht="53.45" customHeight="1" x14ac:dyDescent="0.25">
      <c r="A23" s="9" t="s">
        <v>186</v>
      </c>
      <c r="B23" s="34" t="s">
        <v>124</v>
      </c>
      <c r="C23" s="31" t="s">
        <v>70</v>
      </c>
      <c r="D23" s="30" t="s">
        <v>97</v>
      </c>
      <c r="E23" s="32" t="s">
        <v>36</v>
      </c>
      <c r="F23" s="33">
        <v>27140</v>
      </c>
      <c r="G23" s="20"/>
      <c r="H23" s="8"/>
      <c r="I23" s="16"/>
      <c r="J23" s="9"/>
    </row>
    <row r="24" spans="1:10" ht="53.45" customHeight="1" x14ac:dyDescent="0.25">
      <c r="A24" s="9" t="s">
        <v>187</v>
      </c>
      <c r="B24" s="34" t="s">
        <v>125</v>
      </c>
      <c r="C24" s="31" t="s">
        <v>74</v>
      </c>
      <c r="D24" s="30" t="s">
        <v>98</v>
      </c>
      <c r="E24" s="32" t="s">
        <v>37</v>
      </c>
      <c r="F24" s="33">
        <v>251532.56</v>
      </c>
      <c r="G24" s="20"/>
      <c r="H24" s="8"/>
      <c r="I24" s="16"/>
      <c r="J24" s="9"/>
    </row>
    <row r="25" spans="1:10" ht="53.45" customHeight="1" x14ac:dyDescent="0.25">
      <c r="A25" s="9" t="s">
        <v>188</v>
      </c>
      <c r="B25" s="34" t="s">
        <v>126</v>
      </c>
      <c r="C25" s="31" t="s">
        <v>71</v>
      </c>
      <c r="D25" s="30" t="s">
        <v>99</v>
      </c>
      <c r="E25" s="32" t="s">
        <v>38</v>
      </c>
      <c r="F25" s="33">
        <v>16720.599999999999</v>
      </c>
      <c r="G25" s="20"/>
      <c r="H25" s="8"/>
      <c r="I25" s="16"/>
      <c r="J25" s="9"/>
    </row>
    <row r="26" spans="1:10" ht="53.45" customHeight="1" x14ac:dyDescent="0.25">
      <c r="A26" s="9" t="s">
        <v>189</v>
      </c>
      <c r="B26" s="34" t="s">
        <v>127</v>
      </c>
      <c r="C26" s="31" t="s">
        <v>71</v>
      </c>
      <c r="D26" s="30" t="s">
        <v>88</v>
      </c>
      <c r="E26" s="32" t="s">
        <v>39</v>
      </c>
      <c r="F26" s="33">
        <v>8850</v>
      </c>
      <c r="G26" s="20"/>
      <c r="H26" s="8"/>
      <c r="I26" s="16"/>
      <c r="J26" s="9"/>
    </row>
    <row r="27" spans="1:10" ht="53.45" customHeight="1" x14ac:dyDescent="0.25">
      <c r="A27" s="9" t="s">
        <v>190</v>
      </c>
      <c r="B27" s="34" t="s">
        <v>128</v>
      </c>
      <c r="C27" s="31" t="s">
        <v>75</v>
      </c>
      <c r="D27" s="30" t="s">
        <v>100</v>
      </c>
      <c r="E27" s="32" t="s">
        <v>40</v>
      </c>
      <c r="F27" s="33">
        <v>206250.02</v>
      </c>
      <c r="G27" s="20"/>
      <c r="H27" s="8"/>
      <c r="I27" s="16"/>
      <c r="J27" s="9"/>
    </row>
    <row r="28" spans="1:10" ht="53.45" customHeight="1" x14ac:dyDescent="0.25">
      <c r="A28" s="9" t="s">
        <v>184</v>
      </c>
      <c r="B28" s="34" t="s">
        <v>129</v>
      </c>
      <c r="C28" s="31" t="s">
        <v>74</v>
      </c>
      <c r="D28" s="30" t="s">
        <v>101</v>
      </c>
      <c r="E28" s="32" t="s">
        <v>41</v>
      </c>
      <c r="F28" s="33">
        <v>30000</v>
      </c>
      <c r="G28" s="20"/>
      <c r="H28" s="8"/>
      <c r="I28" s="16"/>
      <c r="J28" s="9"/>
    </row>
    <row r="29" spans="1:10" ht="53.45" customHeight="1" x14ac:dyDescent="0.25">
      <c r="A29" s="9" t="s">
        <v>184</v>
      </c>
      <c r="B29" s="34" t="s">
        <v>130</v>
      </c>
      <c r="C29" s="31" t="s">
        <v>76</v>
      </c>
      <c r="D29" s="30" t="s">
        <v>102</v>
      </c>
      <c r="E29" s="32" t="s">
        <v>42</v>
      </c>
      <c r="F29" s="33">
        <v>13310.4</v>
      </c>
      <c r="G29" s="20"/>
      <c r="H29" s="8"/>
      <c r="I29" s="16"/>
      <c r="J29" s="9"/>
    </row>
    <row r="30" spans="1:10" ht="53.45" customHeight="1" x14ac:dyDescent="0.25">
      <c r="A30" s="9" t="s">
        <v>191</v>
      </c>
      <c r="B30" s="34" t="s">
        <v>131</v>
      </c>
      <c r="C30" s="31" t="s">
        <v>75</v>
      </c>
      <c r="D30" s="30" t="s">
        <v>103</v>
      </c>
      <c r="E30" s="32" t="s">
        <v>43</v>
      </c>
      <c r="F30" s="33">
        <v>9440</v>
      </c>
      <c r="G30" s="20"/>
      <c r="H30" s="8"/>
      <c r="I30" s="16"/>
      <c r="J30" s="9"/>
    </row>
    <row r="31" spans="1:10" ht="53.45" customHeight="1" x14ac:dyDescent="0.25">
      <c r="A31" s="9" t="s">
        <v>192</v>
      </c>
      <c r="B31" s="34" t="s">
        <v>132</v>
      </c>
      <c r="C31" s="31" t="s">
        <v>71</v>
      </c>
      <c r="D31" s="30" t="s">
        <v>104</v>
      </c>
      <c r="E31" s="32" t="s">
        <v>44</v>
      </c>
      <c r="F31" s="33">
        <v>13775</v>
      </c>
      <c r="G31" s="20"/>
      <c r="H31" s="8"/>
      <c r="I31" s="16"/>
      <c r="J31" s="9"/>
    </row>
    <row r="32" spans="1:10" ht="53.45" customHeight="1" x14ac:dyDescent="0.25">
      <c r="A32" s="9" t="s">
        <v>193</v>
      </c>
      <c r="B32" s="34" t="s">
        <v>133</v>
      </c>
      <c r="C32" s="31" t="s">
        <v>71</v>
      </c>
      <c r="D32" s="30" t="s">
        <v>105</v>
      </c>
      <c r="E32" s="32" t="s">
        <v>45</v>
      </c>
      <c r="F32" s="33">
        <v>194346</v>
      </c>
      <c r="G32" s="20"/>
      <c r="H32" s="8"/>
      <c r="I32" s="16"/>
      <c r="J32" s="9"/>
    </row>
    <row r="33" spans="1:10" ht="53.45" customHeight="1" x14ac:dyDescent="0.25">
      <c r="A33" s="9" t="s">
        <v>194</v>
      </c>
      <c r="B33" s="34" t="s">
        <v>134</v>
      </c>
      <c r="C33" s="31" t="s">
        <v>77</v>
      </c>
      <c r="D33" s="30" t="s">
        <v>106</v>
      </c>
      <c r="E33" s="32" t="s">
        <v>46</v>
      </c>
      <c r="F33" s="33">
        <v>4720</v>
      </c>
      <c r="G33" s="20"/>
      <c r="H33" s="8"/>
      <c r="I33" s="16"/>
      <c r="J33" s="9"/>
    </row>
    <row r="34" spans="1:10" ht="53.45" customHeight="1" x14ac:dyDescent="0.25">
      <c r="A34" s="9" t="s">
        <v>195</v>
      </c>
      <c r="B34" s="34" t="s">
        <v>135</v>
      </c>
      <c r="C34" s="31" t="s">
        <v>78</v>
      </c>
      <c r="D34" s="30" t="s">
        <v>105</v>
      </c>
      <c r="E34" s="32" t="s">
        <v>47</v>
      </c>
      <c r="F34" s="33">
        <v>167442</v>
      </c>
      <c r="G34" s="20"/>
      <c r="H34" s="8"/>
      <c r="I34" s="16"/>
      <c r="J34" s="9"/>
    </row>
    <row r="35" spans="1:10" ht="53.45" customHeight="1" x14ac:dyDescent="0.25">
      <c r="A35" s="9" t="s">
        <v>201</v>
      </c>
      <c r="B35" s="34" t="s">
        <v>136</v>
      </c>
      <c r="C35" s="31" t="s">
        <v>79</v>
      </c>
      <c r="D35" s="30" t="s">
        <v>107</v>
      </c>
      <c r="E35" s="32" t="s">
        <v>48</v>
      </c>
      <c r="F35" s="33">
        <v>45000.06</v>
      </c>
      <c r="G35" s="20"/>
      <c r="H35" s="8"/>
      <c r="I35" s="16"/>
      <c r="J35" s="9"/>
    </row>
    <row r="36" spans="1:10" ht="53.45" customHeight="1" x14ac:dyDescent="0.25">
      <c r="A36" s="9" t="s">
        <v>196</v>
      </c>
      <c r="B36" s="34" t="s">
        <v>137</v>
      </c>
      <c r="C36" s="31" t="s">
        <v>75</v>
      </c>
      <c r="D36" s="30" t="s">
        <v>21</v>
      </c>
      <c r="E36" s="32" t="s">
        <v>24</v>
      </c>
      <c r="F36" s="33">
        <v>4940</v>
      </c>
      <c r="G36" s="20"/>
      <c r="H36" s="8"/>
      <c r="I36" s="16"/>
      <c r="J36" s="9"/>
    </row>
    <row r="37" spans="1:10" ht="53.45" customHeight="1" x14ac:dyDescent="0.25">
      <c r="A37" s="9" t="s">
        <v>197</v>
      </c>
      <c r="B37" s="34" t="s">
        <v>138</v>
      </c>
      <c r="C37" s="31" t="s">
        <v>80</v>
      </c>
      <c r="D37" s="30" t="s">
        <v>108</v>
      </c>
      <c r="E37" s="32" t="s">
        <v>49</v>
      </c>
      <c r="F37" s="33">
        <v>71785.3</v>
      </c>
      <c r="G37" s="20"/>
      <c r="H37" s="8"/>
      <c r="I37" s="16"/>
      <c r="J37" s="9"/>
    </row>
    <row r="38" spans="1:10" ht="53.45" customHeight="1" x14ac:dyDescent="0.25">
      <c r="A38" s="9" t="s">
        <v>198</v>
      </c>
      <c r="B38" s="34" t="s">
        <v>139</v>
      </c>
      <c r="C38" s="31" t="s">
        <v>81</v>
      </c>
      <c r="D38" s="30" t="s">
        <v>88</v>
      </c>
      <c r="E38" s="32" t="s">
        <v>50</v>
      </c>
      <c r="F38" s="33">
        <v>56050</v>
      </c>
      <c r="G38" s="20"/>
      <c r="H38" s="8"/>
      <c r="I38" s="16"/>
      <c r="J38" s="9"/>
    </row>
    <row r="39" spans="1:10" ht="53.45" customHeight="1" x14ac:dyDescent="0.25">
      <c r="A39" s="9" t="s">
        <v>200</v>
      </c>
      <c r="B39" s="34" t="s">
        <v>140</v>
      </c>
      <c r="C39" s="31" t="s">
        <v>82</v>
      </c>
      <c r="D39" s="30" t="s">
        <v>109</v>
      </c>
      <c r="E39" s="32" t="s">
        <v>51</v>
      </c>
      <c r="F39" s="33">
        <v>45758.21</v>
      </c>
      <c r="G39" s="20"/>
      <c r="H39" s="8"/>
      <c r="I39" s="16"/>
      <c r="J39" s="9"/>
    </row>
    <row r="40" spans="1:10" ht="53.45" customHeight="1" x14ac:dyDescent="0.25">
      <c r="A40" s="9" t="s">
        <v>199</v>
      </c>
      <c r="B40" s="34" t="s">
        <v>141</v>
      </c>
      <c r="C40" s="31" t="s">
        <v>80</v>
      </c>
      <c r="D40" s="30" t="s">
        <v>22</v>
      </c>
      <c r="E40" s="32" t="s">
        <v>52</v>
      </c>
      <c r="F40" s="33">
        <v>3315.8</v>
      </c>
      <c r="G40" s="20"/>
      <c r="H40" s="8"/>
      <c r="I40" s="16"/>
      <c r="J40" s="9"/>
    </row>
    <row r="41" spans="1:10" ht="53.45" customHeight="1" x14ac:dyDescent="0.25">
      <c r="A41" s="9" t="s">
        <v>168</v>
      </c>
      <c r="B41" s="34" t="s">
        <v>142</v>
      </c>
      <c r="C41" s="31" t="s">
        <v>83</v>
      </c>
      <c r="D41" s="30" t="s">
        <v>88</v>
      </c>
      <c r="E41" s="32" t="s">
        <v>53</v>
      </c>
      <c r="F41" s="33">
        <v>125316</v>
      </c>
      <c r="G41" s="20"/>
      <c r="H41" s="8"/>
      <c r="I41" s="16"/>
      <c r="J41" s="9"/>
    </row>
    <row r="42" spans="1:10" ht="53.45" customHeight="1" x14ac:dyDescent="0.25">
      <c r="A42" s="9" t="s">
        <v>160</v>
      </c>
      <c r="B42" s="34" t="s">
        <v>143</v>
      </c>
      <c r="C42" s="31" t="s">
        <v>79</v>
      </c>
      <c r="D42" s="30" t="s">
        <v>110</v>
      </c>
      <c r="E42" s="32" t="s">
        <v>54</v>
      </c>
      <c r="F42" s="33">
        <v>2075.1999999999998</v>
      </c>
      <c r="G42" s="20"/>
      <c r="H42" s="8"/>
      <c r="I42" s="16"/>
      <c r="J42" s="9"/>
    </row>
    <row r="43" spans="1:10" ht="53.45" customHeight="1" x14ac:dyDescent="0.25">
      <c r="A43" s="9" t="s">
        <v>169</v>
      </c>
      <c r="B43" s="34" t="s">
        <v>144</v>
      </c>
      <c r="C43" s="31" t="s">
        <v>83</v>
      </c>
      <c r="D43" s="30" t="s">
        <v>111</v>
      </c>
      <c r="E43" s="32" t="s">
        <v>55</v>
      </c>
      <c r="F43" s="33">
        <v>176157</v>
      </c>
      <c r="G43" s="20"/>
      <c r="H43" s="8"/>
      <c r="I43" s="16"/>
      <c r="J43" s="9"/>
    </row>
    <row r="44" spans="1:10" ht="53.45" customHeight="1" x14ac:dyDescent="0.25">
      <c r="A44" s="9" t="s">
        <v>202</v>
      </c>
      <c r="B44" s="34" t="s">
        <v>145</v>
      </c>
      <c r="C44" s="31" t="s">
        <v>81</v>
      </c>
      <c r="D44" s="30" t="s">
        <v>13</v>
      </c>
      <c r="E44" s="32" t="s">
        <v>56</v>
      </c>
      <c r="F44" s="33">
        <v>44037.2</v>
      </c>
      <c r="G44" s="20"/>
      <c r="H44" s="8"/>
      <c r="I44" s="16"/>
      <c r="J44" s="9"/>
    </row>
    <row r="45" spans="1:10" ht="53.45" customHeight="1" x14ac:dyDescent="0.25">
      <c r="A45" s="9" t="s">
        <v>162</v>
      </c>
      <c r="B45" s="34" t="s">
        <v>146</v>
      </c>
      <c r="C45" s="31" t="s">
        <v>81</v>
      </c>
      <c r="D45" s="30" t="s">
        <v>110</v>
      </c>
      <c r="E45" s="32" t="s">
        <v>57</v>
      </c>
      <c r="F45" s="33">
        <v>2075.1999999999998</v>
      </c>
      <c r="G45" s="20"/>
      <c r="H45" s="8"/>
      <c r="I45" s="16"/>
      <c r="J45" s="9"/>
    </row>
    <row r="46" spans="1:10" ht="53.45" customHeight="1" x14ac:dyDescent="0.25">
      <c r="A46" s="9" t="s">
        <v>172</v>
      </c>
      <c r="B46" s="34" t="s">
        <v>147</v>
      </c>
      <c r="C46" s="31" t="s">
        <v>78</v>
      </c>
      <c r="D46" s="30" t="s">
        <v>21</v>
      </c>
      <c r="E46" s="32" t="s">
        <v>24</v>
      </c>
      <c r="F46" s="33">
        <v>3250</v>
      </c>
      <c r="G46" s="20">
        <f t="shared" si="1"/>
        <v>3250</v>
      </c>
      <c r="H46" s="8">
        <f t="shared" si="0"/>
        <v>0</v>
      </c>
      <c r="I46" s="16"/>
      <c r="J46" s="9"/>
    </row>
    <row r="47" spans="1:10" ht="53.45" customHeight="1" x14ac:dyDescent="0.25">
      <c r="A47" s="9" t="s">
        <v>171</v>
      </c>
      <c r="B47" s="34" t="s">
        <v>148</v>
      </c>
      <c r="C47" s="31" t="s">
        <v>84</v>
      </c>
      <c r="D47" s="30" t="s">
        <v>92</v>
      </c>
      <c r="E47" s="32" t="s">
        <v>58</v>
      </c>
      <c r="F47" s="33">
        <v>148703</v>
      </c>
      <c r="G47" s="20">
        <f t="shared" si="1"/>
        <v>148703</v>
      </c>
      <c r="H47" s="8">
        <f t="shared" si="0"/>
        <v>0</v>
      </c>
      <c r="I47" s="16"/>
      <c r="J47" s="9"/>
    </row>
    <row r="48" spans="1:10" ht="53.45" customHeight="1" x14ac:dyDescent="0.25">
      <c r="A48" s="9" t="s">
        <v>170</v>
      </c>
      <c r="B48" s="34" t="s">
        <v>149</v>
      </c>
      <c r="C48" s="31" t="s">
        <v>75</v>
      </c>
      <c r="D48" s="30" t="s">
        <v>18</v>
      </c>
      <c r="E48" s="32" t="s">
        <v>59</v>
      </c>
      <c r="F48" s="33">
        <v>1725.37</v>
      </c>
      <c r="G48" s="20">
        <f t="shared" si="1"/>
        <v>1725.37</v>
      </c>
      <c r="H48" s="8">
        <f t="shared" si="0"/>
        <v>0</v>
      </c>
      <c r="I48" s="16"/>
      <c r="J48" s="9"/>
    </row>
    <row r="49" spans="1:10" ht="53.45" customHeight="1" x14ac:dyDescent="0.25">
      <c r="A49" s="9" t="s">
        <v>174</v>
      </c>
      <c r="B49" s="34" t="s">
        <v>150</v>
      </c>
      <c r="C49" s="31" t="s">
        <v>75</v>
      </c>
      <c r="D49" s="30" t="s">
        <v>19</v>
      </c>
      <c r="E49" s="32" t="s">
        <v>60</v>
      </c>
      <c r="F49" s="33">
        <v>17962.669999999998</v>
      </c>
      <c r="G49" s="20">
        <f t="shared" si="1"/>
        <v>17962.669999999998</v>
      </c>
      <c r="H49" s="8">
        <f t="shared" si="0"/>
        <v>0</v>
      </c>
      <c r="I49" s="16"/>
      <c r="J49" s="9"/>
    </row>
    <row r="50" spans="1:10" ht="106.9" customHeight="1" x14ac:dyDescent="0.25">
      <c r="A50" s="9" t="s">
        <v>173</v>
      </c>
      <c r="B50" s="34" t="s">
        <v>151</v>
      </c>
      <c r="C50" s="31" t="s">
        <v>75</v>
      </c>
      <c r="D50" s="30" t="s">
        <v>23</v>
      </c>
      <c r="E50" s="32" t="s">
        <v>61</v>
      </c>
      <c r="F50" s="33">
        <v>13184.49</v>
      </c>
      <c r="G50" s="20">
        <f t="shared" si="1"/>
        <v>13184.49</v>
      </c>
      <c r="H50" s="8">
        <f t="shared" si="0"/>
        <v>0</v>
      </c>
      <c r="I50" s="16"/>
      <c r="J50" s="9"/>
    </row>
    <row r="51" spans="1:10" ht="67.150000000000006" customHeight="1" x14ac:dyDescent="0.25">
      <c r="A51" s="9" t="s">
        <v>161</v>
      </c>
      <c r="B51" s="34" t="s">
        <v>152</v>
      </c>
      <c r="C51" s="31" t="s">
        <v>84</v>
      </c>
      <c r="D51" s="30" t="s">
        <v>17</v>
      </c>
      <c r="E51" s="32" t="s">
        <v>62</v>
      </c>
      <c r="F51" s="33">
        <v>1976</v>
      </c>
      <c r="G51" s="20">
        <f t="shared" si="1"/>
        <v>1976</v>
      </c>
      <c r="H51" s="8">
        <f t="shared" si="0"/>
        <v>0</v>
      </c>
      <c r="I51" s="16"/>
      <c r="J51" s="9"/>
    </row>
    <row r="52" spans="1:10" ht="53.45" customHeight="1" x14ac:dyDescent="0.25">
      <c r="A52" s="9" t="s">
        <v>175</v>
      </c>
      <c r="B52" s="34" t="s">
        <v>153</v>
      </c>
      <c r="C52" s="31" t="s">
        <v>85</v>
      </c>
      <c r="D52" s="30" t="s">
        <v>112</v>
      </c>
      <c r="E52" s="32" t="s">
        <v>63</v>
      </c>
      <c r="F52" s="33">
        <v>634840</v>
      </c>
      <c r="G52" s="20">
        <f t="shared" si="1"/>
        <v>634840</v>
      </c>
      <c r="H52" s="8">
        <f t="shared" si="0"/>
        <v>0</v>
      </c>
      <c r="I52" s="16"/>
      <c r="J52" s="9"/>
    </row>
    <row r="53" spans="1:10" ht="67.900000000000006" customHeight="1" x14ac:dyDescent="0.25">
      <c r="A53" s="9" t="s">
        <v>164</v>
      </c>
      <c r="B53" s="34" t="s">
        <v>154</v>
      </c>
      <c r="C53" s="31" t="s">
        <v>86</v>
      </c>
      <c r="D53" s="30" t="s">
        <v>113</v>
      </c>
      <c r="E53" s="32" t="s">
        <v>64</v>
      </c>
      <c r="F53" s="33">
        <v>51212</v>
      </c>
      <c r="G53" s="20">
        <f t="shared" si="1"/>
        <v>51212</v>
      </c>
      <c r="H53" s="8">
        <f t="shared" si="0"/>
        <v>0</v>
      </c>
      <c r="I53" s="16"/>
      <c r="J53" s="9"/>
    </row>
    <row r="54" spans="1:10" ht="69.599999999999994" customHeight="1" x14ac:dyDescent="0.25">
      <c r="B54" s="34" t="s">
        <v>155</v>
      </c>
      <c r="C54" s="31" t="s">
        <v>73</v>
      </c>
      <c r="D54" s="30" t="s">
        <v>95</v>
      </c>
      <c r="E54" s="32" t="s">
        <v>65</v>
      </c>
      <c r="F54" s="33">
        <v>46728</v>
      </c>
      <c r="G54" s="20">
        <f t="shared" si="1"/>
        <v>46728</v>
      </c>
      <c r="H54" s="8">
        <f t="shared" si="0"/>
        <v>0</v>
      </c>
      <c r="I54" s="16"/>
      <c r="J54" s="9"/>
    </row>
    <row r="55" spans="1:10" ht="53.45" customHeight="1" x14ac:dyDescent="0.25">
      <c r="A55" s="9" t="s">
        <v>166</v>
      </c>
      <c r="B55" s="34" t="s">
        <v>156</v>
      </c>
      <c r="C55" s="31" t="s">
        <v>85</v>
      </c>
      <c r="D55" s="30" t="s">
        <v>101</v>
      </c>
      <c r="E55" s="32" t="s">
        <v>66</v>
      </c>
      <c r="F55" s="33">
        <v>30000</v>
      </c>
      <c r="G55" s="20">
        <f t="shared" si="1"/>
        <v>30000</v>
      </c>
      <c r="H55" s="8">
        <f t="shared" si="0"/>
        <v>0</v>
      </c>
      <c r="I55" s="16"/>
      <c r="J55" s="9"/>
    </row>
    <row r="56" spans="1:10" ht="53.45" customHeight="1" x14ac:dyDescent="0.25">
      <c r="A56" s="9" t="s">
        <v>165</v>
      </c>
      <c r="B56" s="34" t="s">
        <v>157</v>
      </c>
      <c r="C56" s="31" t="s">
        <v>73</v>
      </c>
      <c r="D56" s="30" t="s">
        <v>20</v>
      </c>
      <c r="E56" s="32" t="s">
        <v>67</v>
      </c>
      <c r="F56" s="33">
        <v>41630.400000000001</v>
      </c>
      <c r="G56" s="20">
        <f t="shared" si="1"/>
        <v>41630.400000000001</v>
      </c>
      <c r="H56" s="8">
        <f t="shared" si="0"/>
        <v>0</v>
      </c>
      <c r="I56" s="16"/>
      <c r="J56" s="9"/>
    </row>
    <row r="57" spans="1:10" ht="53.45" customHeight="1" x14ac:dyDescent="0.25">
      <c r="A57" s="9" t="s">
        <v>167</v>
      </c>
      <c r="B57" s="34" t="s">
        <v>158</v>
      </c>
      <c r="C57" s="31" t="s">
        <v>87</v>
      </c>
      <c r="D57" s="30" t="s">
        <v>105</v>
      </c>
      <c r="E57" s="32" t="s">
        <v>68</v>
      </c>
      <c r="F57" s="33">
        <v>22774</v>
      </c>
      <c r="G57" s="20">
        <f t="shared" si="1"/>
        <v>22774</v>
      </c>
      <c r="H57" s="8">
        <f t="shared" si="0"/>
        <v>0</v>
      </c>
      <c r="I57" s="16"/>
      <c r="J57" s="9"/>
    </row>
    <row r="58" spans="1:10" ht="77.45" customHeight="1" x14ac:dyDescent="0.25">
      <c r="A58" s="9" t="s">
        <v>163</v>
      </c>
      <c r="B58" s="34" t="s">
        <v>159</v>
      </c>
      <c r="C58" s="31" t="s">
        <v>73</v>
      </c>
      <c r="D58" s="30" t="s">
        <v>16</v>
      </c>
      <c r="E58" s="32" t="s">
        <v>69</v>
      </c>
      <c r="F58" s="33">
        <v>1500</v>
      </c>
      <c r="G58" s="20">
        <f t="shared" si="1"/>
        <v>1500</v>
      </c>
      <c r="H58" s="8">
        <f t="shared" si="0"/>
        <v>0</v>
      </c>
      <c r="I58" s="16"/>
      <c r="J58" s="9"/>
    </row>
    <row r="59" spans="1:10" x14ac:dyDescent="0.25">
      <c r="A59" s="10"/>
      <c r="C59" s="11"/>
      <c r="D59" s="12"/>
      <c r="E59" s="14"/>
      <c r="G59" s="14"/>
      <c r="H59" s="15"/>
      <c r="I59" s="17"/>
    </row>
    <row r="60" spans="1:10" x14ac:dyDescent="0.25">
      <c r="A60" s="10"/>
      <c r="C60" s="11"/>
      <c r="D60" s="12"/>
      <c r="E60" s="14"/>
      <c r="G60" s="14"/>
      <c r="H60" s="15"/>
      <c r="I60" s="17"/>
    </row>
    <row r="61" spans="1:10" x14ac:dyDescent="0.25">
      <c r="A61" s="10"/>
      <c r="B61" s="11"/>
      <c r="C61" s="12"/>
      <c r="D61" s="12"/>
      <c r="E61" s="13"/>
      <c r="F61" s="14"/>
      <c r="G61" s="14"/>
      <c r="H61" s="15"/>
      <c r="I61" s="17"/>
    </row>
    <row r="62" spans="1:10" x14ac:dyDescent="0.25">
      <c r="A62" s="10"/>
      <c r="B62" s="11"/>
      <c r="C62" s="12"/>
      <c r="D62" s="12"/>
      <c r="E62" s="13"/>
      <c r="F62" s="14"/>
      <c r="H62" s="15"/>
      <c r="I62" s="17"/>
    </row>
    <row r="63" spans="1:10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10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10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10"/>
      <c r="C66" s="11"/>
      <c r="D66" s="12"/>
      <c r="E66" s="12"/>
      <c r="F66" s="13"/>
      <c r="G66" s="14"/>
      <c r="H66" s="15"/>
      <c r="I66" s="17"/>
    </row>
    <row r="67" spans="1:9" x14ac:dyDescent="0.25">
      <c r="A67" s="10"/>
      <c r="B67" s="10"/>
      <c r="C67" s="11"/>
      <c r="D67" s="12"/>
      <c r="E67" s="12"/>
      <c r="F67" s="13"/>
      <c r="G67" s="14"/>
      <c r="H67" s="15"/>
      <c r="I67" s="17"/>
    </row>
    <row r="68" spans="1:9" x14ac:dyDescent="0.25">
      <c r="A68" s="10"/>
      <c r="B68" s="10"/>
      <c r="C68" s="11"/>
      <c r="D68" s="12"/>
      <c r="E68" s="12"/>
      <c r="F68" s="13"/>
      <c r="G68" s="14"/>
      <c r="H68" s="15"/>
      <c r="I68" s="17"/>
    </row>
    <row r="69" spans="1:9" x14ac:dyDescent="0.25">
      <c r="A69" s="10"/>
      <c r="B69" s="10"/>
      <c r="C69" s="11"/>
      <c r="D69" s="12"/>
      <c r="E69" s="12"/>
      <c r="F69" s="13"/>
      <c r="G69" s="14"/>
      <c r="H69" s="15"/>
      <c r="I69" s="17"/>
    </row>
    <row r="70" spans="1:9" x14ac:dyDescent="0.25">
      <c r="A70" s="10"/>
      <c r="B70" s="10"/>
      <c r="C70" s="11"/>
      <c r="D70" s="12"/>
      <c r="E70" s="12"/>
      <c r="F70" s="13"/>
      <c r="G70" s="14"/>
      <c r="H70" s="15"/>
      <c r="I70" s="17"/>
    </row>
    <row r="71" spans="1:9" x14ac:dyDescent="0.25">
      <c r="A71" s="10"/>
      <c r="B71" s="10"/>
      <c r="C71" s="11"/>
      <c r="D71" s="12"/>
      <c r="E71" s="12"/>
      <c r="F71" s="13"/>
      <c r="G71" s="14"/>
      <c r="H71" s="15"/>
      <c r="I71" s="17"/>
    </row>
    <row r="72" spans="1:9" x14ac:dyDescent="0.25">
      <c r="A72" s="10"/>
      <c r="B72" s="10"/>
      <c r="C72" s="11"/>
      <c r="D72" s="12"/>
      <c r="E72" s="12"/>
      <c r="F72" s="13"/>
      <c r="G72" s="14"/>
      <c r="H72" s="15"/>
      <c r="I72" s="17"/>
    </row>
    <row r="73" spans="1:9" x14ac:dyDescent="0.25">
      <c r="A73" s="10"/>
      <c r="B73" s="10"/>
      <c r="C73" s="11"/>
      <c r="D73" s="12"/>
      <c r="E73" s="12"/>
      <c r="F73" s="13"/>
      <c r="G73" s="14"/>
      <c r="H73" s="15"/>
      <c r="I73" s="17"/>
    </row>
    <row r="74" spans="1:9" x14ac:dyDescent="0.25">
      <c r="A74" s="10"/>
      <c r="B74" s="10"/>
      <c r="C74" s="11"/>
      <c r="D74" s="12"/>
      <c r="E74" s="12"/>
      <c r="F74" s="13"/>
      <c r="G74" s="14"/>
      <c r="H74" s="15"/>
      <c r="I74" s="17"/>
    </row>
    <row r="75" spans="1:9" x14ac:dyDescent="0.25">
      <c r="A75" s="10"/>
      <c r="B75" s="10"/>
      <c r="C75" s="11"/>
      <c r="D75" s="12"/>
      <c r="E75" s="12"/>
      <c r="F75" s="13"/>
      <c r="G75" s="14"/>
      <c r="H75" s="15"/>
      <c r="I75" s="17"/>
    </row>
    <row r="76" spans="1:9" x14ac:dyDescent="0.25">
      <c r="A76" s="10"/>
      <c r="B76" s="10"/>
      <c r="C76" s="11"/>
      <c r="D76" s="12"/>
      <c r="E76" s="12"/>
      <c r="F76" s="13"/>
      <c r="G76" s="14"/>
      <c r="H76" s="15"/>
      <c r="I76" s="17"/>
    </row>
    <row r="77" spans="1:9" x14ac:dyDescent="0.25">
      <c r="A77" s="10"/>
      <c r="B77" s="10"/>
      <c r="C77" s="11"/>
      <c r="D77" s="12"/>
      <c r="E77" s="12"/>
      <c r="F77" s="13"/>
      <c r="G77" s="14"/>
      <c r="H77" s="15"/>
      <c r="I77" s="17"/>
    </row>
    <row r="78" spans="1:9" x14ac:dyDescent="0.25">
      <c r="A78" s="10"/>
      <c r="B78" s="10"/>
      <c r="C78" s="11"/>
      <c r="D78" s="12"/>
      <c r="E78" s="12"/>
      <c r="F78" s="13"/>
      <c r="G78" s="14"/>
      <c r="H78" s="15"/>
      <c r="I78" s="17"/>
    </row>
    <row r="79" spans="1:9" x14ac:dyDescent="0.25">
      <c r="A79" s="10"/>
      <c r="B79" s="10"/>
      <c r="C79" s="11"/>
      <c r="D79" s="12"/>
      <c r="E79" s="12"/>
      <c r="F79" s="13"/>
      <c r="G79" s="14"/>
      <c r="H79" s="15"/>
      <c r="I79" s="17"/>
    </row>
    <row r="80" spans="1:9" x14ac:dyDescent="0.25">
      <c r="A80" s="10"/>
      <c r="B80" s="10"/>
      <c r="C80" s="11"/>
      <c r="D80" s="12"/>
      <c r="E80" s="12"/>
      <c r="F80" s="13"/>
      <c r="G80" s="14"/>
      <c r="H80" s="15"/>
      <c r="I80" s="17"/>
    </row>
    <row r="81" spans="1:9" x14ac:dyDescent="0.25">
      <c r="A81" s="10"/>
      <c r="B81" s="10"/>
      <c r="C81" s="11"/>
      <c r="D81" s="12"/>
      <c r="E81" s="12"/>
      <c r="F81" s="13"/>
      <c r="G81" s="14"/>
      <c r="H81" s="15"/>
      <c r="I81" s="17"/>
    </row>
    <row r="82" spans="1:9" x14ac:dyDescent="0.25">
      <c r="A82" s="10"/>
      <c r="B82" s="10"/>
      <c r="C82" s="11"/>
      <c r="D82" s="12"/>
      <c r="E82" s="12"/>
      <c r="F82" s="13"/>
      <c r="G82" s="14"/>
      <c r="H82" s="15"/>
      <c r="I82" s="17"/>
    </row>
    <row r="83" spans="1:9" x14ac:dyDescent="0.25">
      <c r="A83" s="10"/>
      <c r="B83" s="10"/>
      <c r="C83" s="11"/>
      <c r="D83" s="12"/>
      <c r="E83" s="12"/>
      <c r="F83" s="13"/>
      <c r="G83" s="14"/>
      <c r="H83" s="15"/>
      <c r="I83" s="17"/>
    </row>
    <row r="84" spans="1:9" x14ac:dyDescent="0.25">
      <c r="A84" s="10"/>
      <c r="B84" s="10"/>
      <c r="C84" s="11"/>
      <c r="D84" s="12"/>
      <c r="E84" s="12"/>
      <c r="F84" s="13"/>
      <c r="G84" s="14"/>
      <c r="H84" s="15"/>
      <c r="I84" s="17"/>
    </row>
    <row r="85" spans="1:9" x14ac:dyDescent="0.25">
      <c r="A85" s="10"/>
      <c r="B85" s="10"/>
      <c r="C85" s="11"/>
      <c r="D85" s="12"/>
      <c r="E85" s="12"/>
      <c r="F85" s="13"/>
      <c r="G85" s="14"/>
      <c r="H85" s="15"/>
      <c r="I85" s="17"/>
    </row>
    <row r="86" spans="1:9" x14ac:dyDescent="0.25">
      <c r="G86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E7C-E88F-41CC-924B-4FEE5D155EAE}">
  <dimension ref="A8:J69"/>
  <sheetViews>
    <sheetView view="pageBreakPreview" topLeftCell="A37" zoomScaleNormal="100" zoomScaleSheetLayoutView="100" workbookViewId="0">
      <selection activeCell="B14" sqref="B14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36.710937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10" ht="18.75" x14ac:dyDescent="0.3">
      <c r="A9" s="35" t="s">
        <v>1</v>
      </c>
      <c r="B9" s="35"/>
      <c r="C9" s="35"/>
      <c r="D9" s="35"/>
      <c r="E9" s="35"/>
      <c r="F9" s="35"/>
      <c r="G9" s="35"/>
      <c r="H9" s="35"/>
      <c r="I9" s="35"/>
    </row>
    <row r="10" spans="1:10" x14ac:dyDescent="0.25">
      <c r="A10" s="36" t="s">
        <v>15</v>
      </c>
      <c r="B10" s="36"/>
      <c r="C10" s="37"/>
      <c r="D10" s="37"/>
      <c r="E10" s="37"/>
      <c r="F10" s="37"/>
      <c r="G10" s="37"/>
      <c r="H10" s="37"/>
      <c r="I10" s="37"/>
    </row>
    <row r="11" spans="1:10" x14ac:dyDescent="0.25">
      <c r="A11" s="37" t="s">
        <v>2</v>
      </c>
      <c r="B11" s="37"/>
      <c r="C11" s="37"/>
      <c r="D11" s="37"/>
      <c r="E11" s="37"/>
      <c r="F11" s="37"/>
      <c r="G11" s="37"/>
      <c r="H11" s="37"/>
      <c r="I11" s="37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53.45" customHeight="1" x14ac:dyDescent="0.25">
      <c r="A13" s="9"/>
      <c r="B13" s="26"/>
      <c r="C13" s="27"/>
      <c r="D13" s="18"/>
      <c r="E13" s="29"/>
      <c r="F13" s="28"/>
      <c r="G13" s="20">
        <f>+F13</f>
        <v>0</v>
      </c>
      <c r="H13" s="8">
        <f>+F13-G13</f>
        <v>0</v>
      </c>
      <c r="I13" s="16"/>
      <c r="J13" s="9"/>
    </row>
    <row r="14" spans="1:10" ht="53.45" customHeight="1" x14ac:dyDescent="0.25">
      <c r="A14" s="9"/>
      <c r="B14" s="26"/>
      <c r="C14" s="27"/>
      <c r="D14" s="18"/>
      <c r="E14" s="29"/>
      <c r="F14" s="28"/>
      <c r="G14" s="20"/>
      <c r="H14" s="8"/>
      <c r="I14" s="16"/>
      <c r="J14" s="9"/>
    </row>
    <row r="15" spans="1:10" ht="53.45" customHeight="1" x14ac:dyDescent="0.25">
      <c r="A15" s="9"/>
      <c r="B15" s="26"/>
      <c r="C15" s="27"/>
      <c r="D15" s="18"/>
      <c r="E15" s="29"/>
      <c r="F15" s="28"/>
      <c r="G15" s="20"/>
      <c r="H15" s="8"/>
      <c r="I15" s="16"/>
      <c r="J15" s="9"/>
    </row>
    <row r="16" spans="1:10" ht="53.45" customHeight="1" x14ac:dyDescent="0.25">
      <c r="A16" s="9"/>
      <c r="B16" s="26"/>
      <c r="C16" s="27"/>
      <c r="D16" s="18"/>
      <c r="E16" s="29"/>
      <c r="F16" s="28"/>
      <c r="G16" s="20"/>
      <c r="H16" s="8"/>
      <c r="I16" s="16"/>
      <c r="J16" s="9"/>
    </row>
    <row r="17" spans="1:10" ht="53.45" customHeight="1" x14ac:dyDescent="0.25">
      <c r="A17" s="9"/>
      <c r="B17" s="26"/>
      <c r="C17" s="27"/>
      <c r="D17" s="18"/>
      <c r="E17" s="29"/>
      <c r="F17" s="28"/>
      <c r="G17" s="20"/>
      <c r="H17" s="8"/>
      <c r="I17" s="16"/>
      <c r="J17" s="9"/>
    </row>
    <row r="18" spans="1:10" ht="53.45" customHeight="1" x14ac:dyDescent="0.25">
      <c r="A18" s="9"/>
      <c r="B18" s="26"/>
      <c r="C18" s="27"/>
      <c r="D18" s="18"/>
      <c r="E18" s="29"/>
      <c r="F18" s="28"/>
      <c r="G18" s="20">
        <f t="shared" ref="G18:G27" si="0">+F18</f>
        <v>0</v>
      </c>
      <c r="H18" s="8">
        <f t="shared" ref="H18:H28" si="1">+F18-G18</f>
        <v>0</v>
      </c>
      <c r="I18" s="16"/>
      <c r="J18" s="9"/>
    </row>
    <row r="19" spans="1:10" ht="53.45" customHeight="1" x14ac:dyDescent="0.25">
      <c r="A19" s="9"/>
      <c r="B19" s="26"/>
      <c r="C19" s="27"/>
      <c r="D19" s="18"/>
      <c r="E19" s="29"/>
      <c r="F19" s="28"/>
      <c r="G19" s="20">
        <f t="shared" si="0"/>
        <v>0</v>
      </c>
      <c r="H19" s="8">
        <f t="shared" si="1"/>
        <v>0</v>
      </c>
      <c r="I19" s="16"/>
      <c r="J19" s="9"/>
    </row>
    <row r="20" spans="1:10" ht="53.45" customHeight="1" x14ac:dyDescent="0.25">
      <c r="A20" s="9"/>
      <c r="B20" s="26"/>
      <c r="C20" s="27"/>
      <c r="D20" s="18"/>
      <c r="E20" s="29"/>
      <c r="F20" s="28"/>
      <c r="G20" s="20">
        <f t="shared" si="0"/>
        <v>0</v>
      </c>
      <c r="H20" s="8">
        <f t="shared" si="1"/>
        <v>0</v>
      </c>
      <c r="I20" s="16"/>
      <c r="J20" s="9"/>
    </row>
    <row r="21" spans="1:10" ht="53.45" customHeight="1" x14ac:dyDescent="0.25">
      <c r="A21" s="9"/>
      <c r="B21" s="26"/>
      <c r="C21" s="27"/>
      <c r="D21" s="18"/>
      <c r="E21" s="29"/>
      <c r="F21" s="28"/>
      <c r="G21" s="20">
        <f t="shared" si="0"/>
        <v>0</v>
      </c>
      <c r="H21" s="8">
        <f t="shared" si="1"/>
        <v>0</v>
      </c>
      <c r="I21" s="16"/>
      <c r="J21" s="9"/>
    </row>
    <row r="22" spans="1:10" ht="53.45" customHeight="1" x14ac:dyDescent="0.25">
      <c r="A22" s="9"/>
      <c r="B22" s="26"/>
      <c r="C22" s="27"/>
      <c r="D22" s="18"/>
      <c r="E22" s="29"/>
      <c r="F22" s="28"/>
      <c r="G22" s="20">
        <f t="shared" si="0"/>
        <v>0</v>
      </c>
      <c r="H22" s="8">
        <f t="shared" si="1"/>
        <v>0</v>
      </c>
      <c r="I22" s="16"/>
      <c r="J22" s="9"/>
    </row>
    <row r="23" spans="1:10" ht="53.45" customHeight="1" x14ac:dyDescent="0.25">
      <c r="A23" s="9"/>
      <c r="B23" s="26"/>
      <c r="C23" s="27"/>
      <c r="D23" s="18"/>
      <c r="E23" s="29"/>
      <c r="F23" s="28"/>
      <c r="G23" s="20">
        <f t="shared" si="0"/>
        <v>0</v>
      </c>
      <c r="H23" s="8">
        <f t="shared" si="1"/>
        <v>0</v>
      </c>
      <c r="I23" s="16"/>
      <c r="J23" s="9"/>
    </row>
    <row r="24" spans="1:10" ht="53.45" customHeight="1" x14ac:dyDescent="0.25">
      <c r="A24" s="9"/>
      <c r="B24" s="26"/>
      <c r="C24" s="27"/>
      <c r="D24" s="18"/>
      <c r="E24" s="29"/>
      <c r="F24" s="28"/>
      <c r="G24" s="20">
        <f t="shared" si="0"/>
        <v>0</v>
      </c>
      <c r="H24" s="8">
        <f t="shared" si="1"/>
        <v>0</v>
      </c>
      <c r="I24" s="16"/>
      <c r="J24" s="9"/>
    </row>
    <row r="25" spans="1:10" ht="53.45" customHeight="1" x14ac:dyDescent="0.25">
      <c r="A25" s="9"/>
      <c r="B25" s="26"/>
      <c r="C25" s="27"/>
      <c r="D25" s="18"/>
      <c r="E25" s="29"/>
      <c r="F25" s="28"/>
      <c r="G25" s="20">
        <f t="shared" si="0"/>
        <v>0</v>
      </c>
      <c r="H25" s="8">
        <f t="shared" si="1"/>
        <v>0</v>
      </c>
      <c r="I25" s="16"/>
      <c r="J25" s="9"/>
    </row>
    <row r="26" spans="1:10" ht="53.45" customHeight="1" x14ac:dyDescent="0.25">
      <c r="A26" s="9"/>
      <c r="B26" s="26"/>
      <c r="C26" s="27"/>
      <c r="D26" s="18"/>
      <c r="E26" s="29"/>
      <c r="F26" s="28"/>
      <c r="G26" s="20">
        <f t="shared" si="0"/>
        <v>0</v>
      </c>
      <c r="H26" s="8">
        <f t="shared" si="1"/>
        <v>0</v>
      </c>
      <c r="I26" s="16"/>
      <c r="J26" s="9"/>
    </row>
    <row r="27" spans="1:10" ht="53.45" customHeight="1" x14ac:dyDescent="0.25">
      <c r="A27" s="9"/>
      <c r="B27" s="26"/>
      <c r="C27" s="27"/>
      <c r="D27" s="18"/>
      <c r="E27" s="29"/>
      <c r="F27" s="28"/>
      <c r="G27" s="20">
        <f t="shared" si="0"/>
        <v>0</v>
      </c>
      <c r="H27" s="8">
        <f t="shared" si="1"/>
        <v>0</v>
      </c>
      <c r="I27" s="16"/>
      <c r="J27" s="9"/>
    </row>
    <row r="28" spans="1:10" ht="53.45" customHeight="1" x14ac:dyDescent="0.25">
      <c r="A28" s="9"/>
      <c r="B28" s="26"/>
      <c r="C28" s="27"/>
      <c r="D28" s="18"/>
      <c r="E28" s="29"/>
      <c r="F28" s="28"/>
      <c r="G28" s="20">
        <f t="shared" ref="G28:G41" si="2">+F28</f>
        <v>0</v>
      </c>
      <c r="H28" s="8">
        <f t="shared" si="1"/>
        <v>0</v>
      </c>
      <c r="I28" s="16"/>
      <c r="J28" s="9"/>
    </row>
    <row r="29" spans="1:10" ht="53.45" customHeight="1" x14ac:dyDescent="0.25">
      <c r="A29" s="9"/>
      <c r="B29" s="26"/>
      <c r="C29" s="27"/>
      <c r="D29" s="18"/>
      <c r="E29" s="29"/>
      <c r="F29" s="28"/>
      <c r="G29" s="20">
        <f t="shared" si="2"/>
        <v>0</v>
      </c>
      <c r="H29" s="8">
        <f t="shared" ref="H29:H41" si="3">+F29-G29</f>
        <v>0</v>
      </c>
      <c r="I29" s="16"/>
      <c r="J29" s="9"/>
    </row>
    <row r="30" spans="1:10" ht="53.45" customHeight="1" x14ac:dyDescent="0.25">
      <c r="A30" s="9"/>
      <c r="B30" s="26"/>
      <c r="C30" s="27"/>
      <c r="D30" s="18"/>
      <c r="E30" s="29"/>
      <c r="F30" s="28"/>
      <c r="G30" s="20">
        <f t="shared" si="2"/>
        <v>0</v>
      </c>
      <c r="H30" s="8">
        <f t="shared" si="3"/>
        <v>0</v>
      </c>
      <c r="I30" s="16"/>
      <c r="J30" s="9"/>
    </row>
    <row r="31" spans="1:10" ht="53.45" customHeight="1" x14ac:dyDescent="0.25">
      <c r="A31" s="9"/>
      <c r="B31" s="26"/>
      <c r="C31" s="27"/>
      <c r="D31" s="18"/>
      <c r="E31" s="29"/>
      <c r="F31" s="28"/>
      <c r="G31" s="20">
        <f t="shared" si="2"/>
        <v>0</v>
      </c>
      <c r="H31" s="8">
        <f t="shared" si="3"/>
        <v>0</v>
      </c>
      <c r="I31" s="16"/>
      <c r="J31" s="9"/>
    </row>
    <row r="32" spans="1:10" ht="53.45" customHeight="1" x14ac:dyDescent="0.25">
      <c r="A32" s="9"/>
      <c r="B32" s="26"/>
      <c r="C32" s="27"/>
      <c r="D32" s="18"/>
      <c r="E32" s="29"/>
      <c r="F32" s="28"/>
      <c r="G32" s="20">
        <f t="shared" si="2"/>
        <v>0</v>
      </c>
      <c r="H32" s="8">
        <f t="shared" si="3"/>
        <v>0</v>
      </c>
      <c r="I32" s="16"/>
      <c r="J32" s="9"/>
    </row>
    <row r="33" spans="1:10" ht="53.45" customHeight="1" x14ac:dyDescent="0.25">
      <c r="A33" s="9"/>
      <c r="B33" s="26"/>
      <c r="C33" s="27"/>
      <c r="D33" s="18"/>
      <c r="E33" s="29"/>
      <c r="F33" s="28"/>
      <c r="G33" s="20">
        <f t="shared" si="2"/>
        <v>0</v>
      </c>
      <c r="H33" s="8">
        <f t="shared" si="3"/>
        <v>0</v>
      </c>
      <c r="I33" s="16"/>
      <c r="J33" s="9"/>
    </row>
    <row r="34" spans="1:10" ht="53.45" customHeight="1" x14ac:dyDescent="0.25">
      <c r="A34" s="9"/>
      <c r="B34" s="26"/>
      <c r="C34" s="27"/>
      <c r="D34" s="18"/>
      <c r="E34" s="29"/>
      <c r="F34" s="28"/>
      <c r="G34" s="20">
        <f t="shared" si="2"/>
        <v>0</v>
      </c>
      <c r="H34" s="8">
        <f t="shared" si="3"/>
        <v>0</v>
      </c>
      <c r="I34" s="16"/>
      <c r="J34" s="9"/>
    </row>
    <row r="35" spans="1:10" ht="53.45" customHeight="1" x14ac:dyDescent="0.25">
      <c r="A35" s="9"/>
      <c r="B35" s="26"/>
      <c r="C35" s="27"/>
      <c r="D35" s="18"/>
      <c r="E35" s="29"/>
      <c r="F35" s="28"/>
      <c r="G35" s="20">
        <f t="shared" si="2"/>
        <v>0</v>
      </c>
      <c r="H35" s="8">
        <f t="shared" si="3"/>
        <v>0</v>
      </c>
      <c r="I35" s="16"/>
      <c r="J35" s="9"/>
    </row>
    <row r="36" spans="1:10" ht="53.45" customHeight="1" x14ac:dyDescent="0.25">
      <c r="A36" s="9"/>
      <c r="B36" s="26"/>
      <c r="C36" s="27"/>
      <c r="D36" s="18"/>
      <c r="E36" s="29"/>
      <c r="F36" s="28"/>
      <c r="G36" s="20">
        <f t="shared" si="2"/>
        <v>0</v>
      </c>
      <c r="H36" s="8">
        <f t="shared" si="3"/>
        <v>0</v>
      </c>
      <c r="I36" s="16"/>
      <c r="J36" s="9"/>
    </row>
    <row r="37" spans="1:10" ht="53.45" customHeight="1" x14ac:dyDescent="0.25">
      <c r="A37" s="9"/>
      <c r="B37" s="26"/>
      <c r="C37" s="27"/>
      <c r="D37" s="18"/>
      <c r="E37" s="29"/>
      <c r="F37" s="28"/>
      <c r="G37" s="20">
        <f t="shared" si="2"/>
        <v>0</v>
      </c>
      <c r="H37" s="8">
        <f t="shared" si="3"/>
        <v>0</v>
      </c>
      <c r="I37" s="16"/>
      <c r="J37" s="9"/>
    </row>
    <row r="38" spans="1:10" ht="53.45" customHeight="1" x14ac:dyDescent="0.25">
      <c r="A38" s="9"/>
      <c r="B38" s="26"/>
      <c r="C38" s="27"/>
      <c r="D38" s="18"/>
      <c r="E38" s="29"/>
      <c r="F38" s="28"/>
      <c r="G38" s="20"/>
      <c r="H38" s="8"/>
      <c r="I38" s="16"/>
      <c r="J38" s="9"/>
    </row>
    <row r="39" spans="1:10" ht="53.45" customHeight="1" x14ac:dyDescent="0.25">
      <c r="A39" s="9"/>
      <c r="B39" s="26"/>
      <c r="C39" s="27"/>
      <c r="D39" s="18"/>
      <c r="E39" s="29"/>
      <c r="F39" s="28"/>
      <c r="G39" s="20"/>
      <c r="H39" s="8"/>
      <c r="I39" s="16"/>
      <c r="J39" s="9"/>
    </row>
    <row r="40" spans="1:10" ht="53.45" customHeight="1" x14ac:dyDescent="0.25">
      <c r="A40" s="9"/>
      <c r="B40" s="26"/>
      <c r="C40" s="27"/>
      <c r="D40" s="18"/>
      <c r="E40" s="29"/>
      <c r="F40" s="28"/>
      <c r="G40" s="20">
        <f t="shared" si="2"/>
        <v>0</v>
      </c>
      <c r="H40" s="8">
        <f t="shared" si="3"/>
        <v>0</v>
      </c>
      <c r="I40" s="16"/>
      <c r="J40" s="9"/>
    </row>
    <row r="41" spans="1:10" ht="53.45" customHeight="1" x14ac:dyDescent="0.25">
      <c r="A41" s="9"/>
      <c r="B41" s="26"/>
      <c r="C41" s="27"/>
      <c r="D41" s="18"/>
      <c r="E41" s="29"/>
      <c r="F41" s="28"/>
      <c r="G41" s="20">
        <f t="shared" si="2"/>
        <v>0</v>
      </c>
      <c r="H41" s="8">
        <f t="shared" si="3"/>
        <v>0</v>
      </c>
      <c r="I41" s="16"/>
      <c r="J41" s="9"/>
    </row>
    <row r="42" spans="1:10" ht="22.15" customHeight="1" x14ac:dyDescent="0.25">
      <c r="A42" s="38" t="s">
        <v>14</v>
      </c>
      <c r="B42" s="38"/>
      <c r="C42" s="38"/>
      <c r="D42" s="38"/>
      <c r="E42" s="38"/>
      <c r="F42" s="25">
        <f>SUM(F13:F41)</f>
        <v>0</v>
      </c>
      <c r="G42" s="21"/>
      <c r="H42" s="22"/>
      <c r="I42" s="23"/>
      <c r="J42" s="24"/>
    </row>
    <row r="43" spans="1:10" x14ac:dyDescent="0.25">
      <c r="A43" s="10"/>
      <c r="C43" s="11"/>
      <c r="D43" s="12"/>
      <c r="E43" s="14"/>
      <c r="G43" s="14"/>
      <c r="H43" s="15"/>
      <c r="I43" s="17"/>
    </row>
    <row r="44" spans="1:10" x14ac:dyDescent="0.25">
      <c r="A44" s="10"/>
      <c r="B44" s="11"/>
      <c r="C44" s="12"/>
      <c r="D44" s="12"/>
      <c r="E44" s="13"/>
      <c r="F44" s="14"/>
      <c r="G44" s="14"/>
      <c r="H44" s="15"/>
      <c r="I44" s="17"/>
    </row>
    <row r="45" spans="1:10" x14ac:dyDescent="0.25">
      <c r="A45" s="10"/>
      <c r="B45" s="11"/>
      <c r="C45" s="12"/>
      <c r="D45" s="12"/>
      <c r="E45" s="13"/>
      <c r="F45" s="14"/>
      <c r="H45" s="15"/>
      <c r="I45" s="17"/>
    </row>
    <row r="46" spans="1:10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10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10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10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10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10"/>
      <c r="C66" s="11"/>
      <c r="D66" s="12"/>
      <c r="E66" s="12"/>
      <c r="F66" s="13"/>
      <c r="G66" s="14"/>
      <c r="H66" s="15"/>
      <c r="I66" s="17"/>
    </row>
    <row r="67" spans="1:9" x14ac:dyDescent="0.25">
      <c r="A67" s="10"/>
      <c r="B67" s="10"/>
      <c r="C67" s="11"/>
      <c r="D67" s="12"/>
      <c r="E67" s="12"/>
      <c r="F67" s="13"/>
      <c r="G67" s="14"/>
      <c r="H67" s="15"/>
      <c r="I67" s="17"/>
    </row>
    <row r="68" spans="1:9" x14ac:dyDescent="0.25">
      <c r="A68" s="10"/>
      <c r="B68" s="10"/>
      <c r="C68" s="11"/>
      <c r="D68" s="12"/>
      <c r="E68" s="12"/>
      <c r="F68" s="13"/>
      <c r="G68" s="14"/>
      <c r="H68" s="15"/>
      <c r="I68" s="17"/>
    </row>
    <row r="69" spans="1:9" x14ac:dyDescent="0.25">
      <c r="G69" s="14"/>
    </row>
  </sheetData>
  <mergeCells count="5">
    <mergeCell ref="A8:I8"/>
    <mergeCell ref="A9:I9"/>
    <mergeCell ref="A10:I10"/>
    <mergeCell ref="A11:I11"/>
    <mergeCell ref="A42:E42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2022-09-05T15:27:23Z</cp:lastPrinted>
  <dcterms:created xsi:type="dcterms:W3CDTF">2022-08-10T14:57:34Z</dcterms:created>
  <dcterms:modified xsi:type="dcterms:W3CDTF">2023-10-19T16:44:57Z</dcterms:modified>
</cp:coreProperties>
</file>