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D56DC7C0-DB2D-4DCA-ABB8-A04D077405EF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NúmeroDocumento (2)" sheetId="1" r:id="rId1"/>
  </sheets>
  <definedNames>
    <definedName name="_xlnm._FilterDatabase" localSheetId="0">'NúmeroDocumento (2)'!$C$12:$I$40</definedName>
    <definedName name="_xlnm.Print_Area" localSheetId="0">'NúmeroDocumento (2)'!$A$1:$J$55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G26" i="1"/>
  <c r="G17" i="1"/>
  <c r="G54" i="1" l="1"/>
  <c r="G53" i="1"/>
  <c r="G52" i="1"/>
  <c r="G51" i="1"/>
  <c r="G50" i="1"/>
  <c r="G49" i="1"/>
  <c r="G48" i="1"/>
  <c r="G47" i="1"/>
  <c r="G46" i="1"/>
  <c r="G45" i="1"/>
  <c r="G43" i="1"/>
  <c r="G42" i="1"/>
  <c r="G37" i="1"/>
  <c r="F55" i="1"/>
  <c r="G40" i="1"/>
  <c r="G39" i="1"/>
  <c r="G38" i="1"/>
  <c r="G36" i="1"/>
  <c r="G35" i="1"/>
  <c r="G34" i="1"/>
  <c r="G33" i="1"/>
  <c r="G32" i="1"/>
  <c r="G31" i="1"/>
  <c r="G30" i="1"/>
  <c r="G29" i="1"/>
  <c r="G28" i="1"/>
  <c r="G27" i="1"/>
  <c r="G24" i="1"/>
  <c r="G23" i="1"/>
  <c r="G21" i="1"/>
  <c r="G20" i="1"/>
  <c r="G19" i="1"/>
  <c r="G18" i="1"/>
  <c r="G16" i="1"/>
  <c r="G14" i="1"/>
  <c r="G13" i="1"/>
  <c r="G25" i="1"/>
  <c r="G55" i="1" l="1"/>
</calcChain>
</file>

<file path=xl/sharedStrings.xml><?xml version="1.0" encoding="utf-8"?>
<sst xmlns="http://schemas.openxmlformats.org/spreadsheetml/2006/main" count="276" uniqueCount="171">
  <si>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</si>
  <si>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</si>
  <si>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</si>
  <si>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</si>
  <si>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</si>
  <si>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</si>
  <si>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</si>
  <si>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</si>
  <si>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</si>
  <si>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</si>
  <si>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</si>
  <si>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</si>
  <si>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</si>
  <si>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</si>
  <si>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COMPANIA DOMINICANA DE TELEFONOS C POR A</t>
  </si>
  <si>
    <t>Xiomari Veloz D' Lujo Fiesta, SRL</t>
  </si>
  <si>
    <t>HECTOR ANTONIO HERRERA GUERRERO</t>
  </si>
  <si>
    <t>Zull Plaza SRL</t>
  </si>
  <si>
    <t>Auto Mecánica Gómez &amp; Asociados, SRL</t>
  </si>
  <si>
    <t>Altice Dominicana, SA</t>
  </si>
  <si>
    <t>EDENORTE DOMINICANA S A</t>
  </si>
  <si>
    <t>EMPRESA DISTRIBUIDORA DE ELECTRICIDAD DEL ESTE S A</t>
  </si>
  <si>
    <t>Rising Bay Investments, SRL</t>
  </si>
  <si>
    <t>CORPORACION DE ACUEDUCTO Y ALCANTARILLADO DE SANTIAGO</t>
  </si>
  <si>
    <t>COMPU-OFFICE DOMINICANA, SRL</t>
  </si>
  <si>
    <t xml:space="preserve">TOTAL </t>
  </si>
  <si>
    <t>Correspondiente al Mes de Octubre 2024</t>
  </si>
  <si>
    <t>1389</t>
  </si>
  <si>
    <t>1422</t>
  </si>
  <si>
    <t>1462</t>
  </si>
  <si>
    <t>1468</t>
  </si>
  <si>
    <t>1472</t>
  </si>
  <si>
    <t>1532</t>
  </si>
  <si>
    <t>1573</t>
  </si>
  <si>
    <t>1575</t>
  </si>
  <si>
    <t>1577</t>
  </si>
  <si>
    <t>1579</t>
  </si>
  <si>
    <t>1584</t>
  </si>
  <si>
    <t>1586</t>
  </si>
  <si>
    <t>1588</t>
  </si>
  <si>
    <t>1590</t>
  </si>
  <si>
    <t>1594</t>
  </si>
  <si>
    <t>1595</t>
  </si>
  <si>
    <t>1596</t>
  </si>
  <si>
    <t>1597</t>
  </si>
  <si>
    <t>1598</t>
  </si>
  <si>
    <t>1638</t>
  </si>
  <si>
    <t>1640</t>
  </si>
  <si>
    <t>1642</t>
  </si>
  <si>
    <t>1644</t>
  </si>
  <si>
    <t>1658</t>
  </si>
  <si>
    <t>1659</t>
  </si>
  <si>
    <t>1671</t>
  </si>
  <si>
    <t>04/10/2024</t>
  </si>
  <si>
    <t>08/10/2024</t>
  </si>
  <si>
    <t>02/10/2024</t>
  </si>
  <si>
    <t>15/10/2024</t>
  </si>
  <si>
    <t>25/10/2024</t>
  </si>
  <si>
    <t>22/10/2024</t>
  </si>
  <si>
    <t>23/10/2024</t>
  </si>
  <si>
    <t>16/10/2024</t>
  </si>
  <si>
    <t>17/10/2024</t>
  </si>
  <si>
    <t>31/10/2024</t>
  </si>
  <si>
    <t>29/10/2024</t>
  </si>
  <si>
    <t>28/10/2024</t>
  </si>
  <si>
    <t>OMX Multiservicios, SRL</t>
  </si>
  <si>
    <t>Ramirez &amp; Mojica Envoy Pack Courier Express, SRL</t>
  </si>
  <si>
    <t>Muñoz Concepto Mobiliario, SRL</t>
  </si>
  <si>
    <t>ISLA DOMINICANA DE PETROLEO CORPORATION</t>
  </si>
  <si>
    <t>Terramec Solutions, SRL</t>
  </si>
  <si>
    <t>Diversidad de Articulos Diversidart, SRL</t>
  </si>
  <si>
    <t>Idemesa, SRL</t>
  </si>
  <si>
    <t>Luke Bordados, SRL</t>
  </si>
  <si>
    <t>Inversiones Express, SRL</t>
  </si>
  <si>
    <t>Ofisiblings Multiservices, SRL</t>
  </si>
  <si>
    <t>R-Sosa, SRL</t>
  </si>
  <si>
    <t>PAGO FACTURA ANEXA, SEGUN ORDEN NO. ONESVIE-2024-00016, POR CONTRATACION DE SERVICIOS DE CATERING PARA DIFERENTES ACTIVIDADES DE LA INSTITUCION.</t>
  </si>
  <si>
    <t>PAGO FACTURA ANEXA, SEGUN ORDEN NO. ONESVIE-2024-00126, POR ADQUISICION DE ACCESORIOS INFORMATICOS DIRIGIDO A MIPYMES.</t>
  </si>
  <si>
    <t>PAGO FACTURA ANEXA, SEGUN ORDEN NO. ONESVIE-2024-00120, POR ADQUISCION DE ACCESORIOS INFORMATICOS.</t>
  </si>
  <si>
    <t>PAGO FACTURA ANEXA, SEGUN ORDEN NO. ONESVIE-2024-00099, POR ADQUISICION DE MOBILIARIOS DE OFICINA PARA LA ONESVIE.</t>
  </si>
  <si>
    <t>PAGO FACTURA ANEXA, SEGUN ORDEN NO. ONESVIE-2024-00121, POR ADQUISICION DE ACCESORIOS Y EQUIPOS INFORMATICOS, DIRIGIDO A MIPYMES (15 TECLADOS, 1 MONITOR Y 5 IMPRESORAS).</t>
  </si>
  <si>
    <t>PAGO FACTURA ANEXA, SEGUN CONTRATO NO. BS-0007365-2024 POR CONCEPTO DE ADQUISICION DE TICKETS DE COMBUSTIBLE PARA USO INSTITUCIONAL.</t>
  </si>
  <si>
    <t>PAGO FACTURA ANEXA, SEGUN ORDEN NO.ONESVIE-2024-00106, POR SERVICIO DE ESTUDIO GEOTECNICO EN EL MINISTERIO DE HACIENDA DIRIGIDO A MIPYMES.</t>
  </si>
  <si>
    <t>PAGO FACTURA ANEXA, SEGUN ORDEN NO.ONESVIE-2024-00124, POR ADQUISICION DE ACCESORIOS INFORMATICOS DIRIGIDO A MIPYMES (1 ESTABILIZADOR Y 15 MEMORIA USB 64GB).</t>
  </si>
  <si>
    <t>PAGO FACTURA ANEXA, SEGUN ORDEN NO. ONESVIE-2024-00118, POR ADQUISICION DE PISTOLAS ELECTRICAS (TASER) Y TARJETAS DE CONTROL DE ACCESO DIRIGIDO A MIPYMES.</t>
  </si>
  <si>
    <t>PAGO FACTURA ANEXA, SEGUN ORDEN NO.ONESVIE-2024-00109, POR ADQUISICION DE MATERIALES Y MEDICAMENTOS PARA LA REPOSICION DE LOS BOTIQUINES DE LA SEDE CENTRAL Y LAS REGIONALES.</t>
  </si>
  <si>
    <t>PAGO FACTURA ANEXA, SEGUN ORDEN NO. ONESVIE-2024-00079, POR CONTRATACION DE SERVICIOS DE MANTENIMIENTO Y REPARACION DE LOS VEHICULOS DE LA INSTITUCION.</t>
  </si>
  <si>
    <t>PAGO FACTURA ANEXA, SEGUN ORDEN NO.ONESVIE-2024-00113, POR ADQUISICION DE ACCESORIOS DE UNIFORMES PARA DIPLOMADO EN EVALUACION DE EDIFICACIONES.</t>
  </si>
  <si>
    <t>PAGO FACTURA ANEXA, SEGUN CONTRATO NO. BS-0007542-2020, SERVICIO DE ALQUILER DEL LOCAL DONDE ESTA UBICADA LA REGIONAL DE LA ROMANA, CORRESPONDIENTE AL MES DE OCTUBRE DEL AÑO 2024.</t>
  </si>
  <si>
    <t>PAGO FACTURA ANEXA, SEGUN ORDEN NO. ONESVIE-2021-00112, POR SERVICIO DE ALQUILER LOCAL REGIONAL NORTE PUERTO PLATA CORRESPONDIENTE AL MES DE OCTUBRE DE 2024, CONTRATO NO. BS-0006851-2024.</t>
  </si>
  <si>
    <t>PAGO FACTURAS ANEXAS, POR SERVICIOS TELEFONICOS, FLOTA E INTERNET CORRESPONDIENTE AL MES DE SEPTIEMBRE DEL 2024.</t>
  </si>
  <si>
    <t>PAGO DE SERVICIO DE INTERNET EN LA SEDE CENTRAL, REGIONALES DE PUERTO PLATA, LA ROMANA Y BARAHONA CORRESPONDIENTE AL MES DE SEPTIEMBRE DEL AÑO 2024.</t>
  </si>
  <si>
    <t>PAGO FACTURA ANEXA, POR SERVICIO DE AGUA POTABLE EN LA REGIONAL NORTE EN SANTIAGO, CORRESPONDIENTE AL MES DE SEPTIEMBRE DEL 2024.</t>
  </si>
  <si>
    <t>PAGO SERVICIO DE ENERGIA ELECTRICA DE LA SEDE CENTRAL Y DE LA REGIONAL DE BARAHONA, CORRESPONDIENTE AL MES DE SEPTIEMBRE DEL AÑO 2024.</t>
  </si>
  <si>
    <t>PAGO SERVICIO DE ENERGIA ELECTRICA DE LA REGIONAL DE LA ROMANA, CORRESPONDIENTE AL MES DE SEPTIEMBRE DEL AÑO 2024.</t>
  </si>
  <si>
    <t>PAGO FACTURA ANEXA, SEGUN CONTRATO NO. BS-0004238-2024, POR CONCEPTO DE ADQUISICION DE DOCE (12) LICENCIAS REVIT 2025 COMMERCIAL NEW SINGLE-USER.</t>
  </si>
  <si>
    <t>PAGO FACTURA ANEXA, SEGUN ORDEN NO. ONESVIE-2024-00136, POR CONCEPTO DE ADQUISICION DE CAJAS PLASTICAS PARA LOS DISTINTOS DEPARTAMENTOS DE LA ONESVIE.</t>
  </si>
  <si>
    <t>PAGO FACTURA ANEXA, SEGUN CONTRATO NO. BS-0000648, POR ALQUILER DE FURGON DE OFICINA, CORRESPONDIENTE AL MES DE OCTUBRE 2024, SEGUN ORDEN NO. ONESVIE-2023-00011.</t>
  </si>
  <si>
    <t>PAGO FACTURA ANEXA, SEGUN CONTRATO NO. BS-0000609-2024, ALQUILER DE LOCAL PARA LA REGIONAL BARAHONA, CORRESPONDIENTE AL PERIODO 08 OCTUBRE AL 8 NOVIEMBRE DEL 2024.</t>
  </si>
  <si>
    <t>PAGO FACTURA ANEXA, POR SERVICIO DE AGUA POTABLE EN LA REGIONAL NORTE EN SANTIAGO, CORRESPONDIENTE AL MES DE OCTUBRE DEL 2024.</t>
  </si>
  <si>
    <t>PAGO FACTURA ANEXA, POR PAGO DE ELECTRICIDAD DE LA REGIONAL PUERTO PLATA, CORRESPONDIENTE AL MES DE OCTUBRE DEL 2024.</t>
  </si>
  <si>
    <t>PAGO FACTURAS ANEXAS, POR SERVICIOS TELEFONICOS, FLOTA E INTERNET CORRESPONDIENTE AL MES DE OCTUBRE DEL 2024.</t>
  </si>
  <si>
    <t>B1500000164</t>
  </si>
  <si>
    <t>B1500034232</t>
  </si>
  <si>
    <t>B1500000317</t>
  </si>
  <si>
    <t>31/12/2025</t>
  </si>
  <si>
    <t>31/12/2024</t>
  </si>
  <si>
    <t>B1500000101</t>
  </si>
  <si>
    <t>B1500002560</t>
  </si>
  <si>
    <t>B1500001325</t>
  </si>
  <si>
    <t>B1500000136</t>
  </si>
  <si>
    <t>B1500000001</t>
  </si>
  <si>
    <t>B1500000131</t>
  </si>
  <si>
    <t>B1500000142</t>
  </si>
  <si>
    <t>B1500034732</t>
  </si>
  <si>
    <t>B1500462434</t>
  </si>
  <si>
    <t>PAGADO</t>
  </si>
  <si>
    <t>E450000055315, E450000057508, E450000057509 Y E450000057510</t>
  </si>
  <si>
    <t>B1500003009 Y B1500003010</t>
  </si>
  <si>
    <t>B1500000361</t>
  </si>
  <si>
    <t>B1500002555</t>
  </si>
  <si>
    <t>B1500001852</t>
  </si>
  <si>
    <t>E450000000339</t>
  </si>
  <si>
    <t>E450000000142</t>
  </si>
  <si>
    <t>B1500003347, B1500003346, B1500003354 Y B1500003355</t>
  </si>
  <si>
    <t>B1500000119</t>
  </si>
  <si>
    <t>E450000052755, E450000053523, E450000053524 Y E450000053522</t>
  </si>
  <si>
    <t>B1500000272</t>
  </si>
  <si>
    <t>E450000008102, E450000008014 Y E450000008034</t>
  </si>
  <si>
    <t>B1500562493</t>
  </si>
  <si>
    <t>B1500357252</t>
  </si>
  <si>
    <t>MDL ALTEKNATIVA TECH, SRL</t>
  </si>
  <si>
    <t>PAGO FACTURA ANEXA, SEGUN ORDEN NO. ONESVIE-2024-00127, POR COMPRA DE 14 COMPUTADORAS DE ESCRITORIO COMPLETAS</t>
  </si>
  <si>
    <t>B&amp;F MERCANTIL, SRL</t>
  </si>
  <si>
    <t>PAGO FACTURA ANEXA, SEGUN ORDEN NO. ONESVIE-2024-00134, POR ADQUISICION DE ARTICULOS Y MATERIALES FERRETEROS .</t>
  </si>
  <si>
    <t>Soluciones Mecanicas SM, SRL</t>
  </si>
  <si>
    <t>PAGO FACTURA ANEXA, SEGUN ORDEN NO. ONESVIE-2024-00130, POR COMPRA DE EQUIPOS DE PROTECCION PARA SER UTILIZADOS POR EL PERSONAL TECNICO DE LA ONESVIE.</t>
  </si>
  <si>
    <t>PAGO FACTURA ANEXA, SEGUN ORDEN NO. ONESVIE-2024-00133, POR COMPRA DE ARTICULOS Y MATERIALES FERRETEROS.</t>
  </si>
  <si>
    <t>DALSAN C POR A</t>
  </si>
  <si>
    <t>PAGO FACTURA ANEXA, SEGUN CONTRATO NO. BS-0011626-2024, POR ADQUISICION DE 1 DETECTOR DE ARMADURAS PS 1000 FERROSCAN X-SCAN SYSTEM.</t>
  </si>
  <si>
    <t>Flow, SRL</t>
  </si>
  <si>
    <t>PAGO FACTURA ANEXA, SEGUN ORDEN NO. ONESVIE-2024-00145, POR COMPRA DE 1 ESCRITORIO MODULAR.</t>
  </si>
  <si>
    <t>PAGO FACTURA ANEXA, SEGUN ORDEN NO. ONESVIE-2024-00140, ADQUISICION DE EQUIPOS DE PROTECCION (49 MASCARA PRETUL RES-2-P 2 FILTROS).</t>
  </si>
  <si>
    <t>PAGO FACTURA ANEXA, SEGUN ORDEN NO. ONESVIE-2024-00128, POR ADQUISICION DE GORRAS PARA EL PERSONAL DE LA ONESVIE.</t>
  </si>
  <si>
    <t>PAGO FACTURA ANEXA, SEGUN ORDEN NO. ONESVIE-2024-00146, POR COMPRA DE 4 ARCHIVOS MODULAR DE 3 GAVETAS Y 1 SILLON EJECUTIVO EN TACTO PIEL COLOR NEGRO CON BRAZOS ACOLCHADOS.</t>
  </si>
  <si>
    <t>Agua Cristal, SA</t>
  </si>
  <si>
    <t>PAGO FACTURAS ANEXAS, SEGUN ORDEN NO. ONESVIE-2024-00001, ADQUISICION DE AGUA PURIFICADA PARA CONSUMO HUMANO.</t>
  </si>
  <si>
    <t>Lextratega Servicios de Consultaría, SRL</t>
  </si>
  <si>
    <t>PAGO FACTURA ANEXA, SEGUN ORDEN NO. ONESVIE-2024-00137, POR CONTRATACION DE SERVICIOS LEGALES.</t>
  </si>
  <si>
    <t>PAGO FACTURA ANEXA, SEGUN ORDEN NO. ONESVIE-2024-00138, POR CONCEPTO DE ESTUDIO DE SUELO EN EL EDIFICIO QUE ALBERGA LA DIRECCION GENERAL DE CONTRATACIONES PUBLICAS (DGCP).</t>
  </si>
  <si>
    <t>Castso Group, SRL</t>
  </si>
  <si>
    <t>PAGO FACTURA ANEXA, SEGUN ORDEN NO. ONESVIE-2024-00100, POR CONCEPTO DE MANTENIMIENTO PREVENTIVO Y CORRECTIVO DEL SISTEMA DE AIRES ACONDICIONADOS DE LA SEDE CENTRAL Y LAS REGIONALES.</t>
  </si>
  <si>
    <t>PAGO FACTURA ANEXA, SEGUN ORDEN NO. ONESVIE-2024-00006, CONTRATACION DE SERVICIO DE MANTENIMIENTO PREVENTIVO Y CORRECTIVO DEL SISTEMA DE AIRES ACONDICIONADOS DE LA SEDE CENTRAL Y LAS REGIONALES.</t>
  </si>
  <si>
    <t>B1500003018,B1500003015, B1500003017 Y B1500003016</t>
  </si>
  <si>
    <t>B1500000312</t>
  </si>
  <si>
    <t>B1500000972</t>
  </si>
  <si>
    <t>03/11/2024</t>
  </si>
  <si>
    <t>B1500000612</t>
  </si>
  <si>
    <t>09/11/2024</t>
  </si>
  <si>
    <t>B1500002581</t>
  </si>
  <si>
    <t>EN PROCESO</t>
  </si>
  <si>
    <t>B1500000751</t>
  </si>
  <si>
    <t>B1500001365</t>
  </si>
  <si>
    <t>B1500002610</t>
  </si>
  <si>
    <t>B1500000121</t>
  </si>
  <si>
    <t>08/11/2024</t>
  </si>
  <si>
    <t>B1500001876</t>
  </si>
  <si>
    <t>B1500054878,B1500054880,B1500048892, B1500054876,B1500048440,B1500048219,B1500048283 Y B1500048131</t>
  </si>
  <si>
    <t>B1500000102</t>
  </si>
  <si>
    <t>B1500000066</t>
  </si>
  <si>
    <t>B1500000067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</si>
</sst>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43" fontId="6" fillId="0" borderId="2" xfId="1" applyFont="1" applyBorder="1" applyAlignment="1">
      <alignment horizontal="right"/>
    </xf>
    <xf numFmtId="0" fontId="0" fillId="3" borderId="0" xfId="0" applyFill="1"/>
    <xf numFmtId="43" fontId="0" fillId="3" borderId="0" xfId="1" applyFont="1" applyFill="1"/>
    <xf numFmtId="43" fontId="7" fillId="3" borderId="0" xfId="1" applyFont="1" applyFill="1" applyAlignment="1">
      <alignment horizontal="center"/>
    </xf>
    <xf numFmtId="43" fontId="7" fillId="3" borderId="0" xfId="0" applyNumberFormat="1" applyFont="1" applyFill="1" applyAlignment="1">
      <alignment horizontal="center"/>
    </xf>
    <xf numFmtId="0" fontId="0" fillId="0" borderId="2" xfId="0" applyBorder="1" applyAlignment="1">
      <alignment wrapText="1"/>
    </xf>
    <xf numFmtId="15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14" fontId="0" fillId="0" borderId="2" xfId="0" applyNumberFormat="1" applyBorder="1" applyAlignment="1">
      <alignment horizontal="center"/>
    </xf>
    <xf numFmtId="43" fontId="0" fillId="0" borderId="2" xfId="1" applyFont="1" applyBorder="1"/>
    <xf numFmtId="43" fontId="1" fillId="0" borderId="2" xfId="1" applyFont="1" applyBorder="1"/>
    <xf numFmtId="0" fontId="9" fillId="2" borderId="1" xfId="0" applyFont="1" applyFill="1" applyBorder="1" applyAlignment="1">
      <alignment horizontal="center" wrapText="1"/>
    </xf>
    <xf numFmtId="43" fontId="9" fillId="2" borderId="1" xfId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1122534</xdr:colOff>
      <xdr:row>55</xdr:row>
      <xdr:rowOff>30179</xdr:rowOff>
    </xdr:from>
    <xdr:to>
      <xdr:col>5</xdr:col>
      <xdr:colOff>652837</xdr:colOff>
      <xdr:row>64</xdr:row>
      <xdr:rowOff>74916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122534" y="33645937"/>
          <a:ext cx="11452606" cy="1778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55"/>
  <sheetViews>
    <sheetView tabSelected="1" view="pageBreakPreview" zoomScale="89" zoomScaleNormal="100" zoomScaleSheetLayoutView="89" workbookViewId="0">
      <selection activeCell="C7" sqref="C7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7" t="s">
        <v>0</v>
      </c>
      <c r="B8" s="27"/>
      <c r="C8" s="27"/>
      <c r="D8" s="27"/>
      <c r="E8" s="27"/>
      <c r="F8" s="27"/>
      <c r="G8" s="27"/>
      <c r="H8" s="27"/>
      <c r="I8" s="27"/>
    </row>
    <row r="9" spans="1:10" ht="18.75" x14ac:dyDescent="0.3">
      <c r="A9" s="27" t="s">
        <v>1</v>
      </c>
      <c r="B9" s="27"/>
      <c r="C9" s="27"/>
      <c r="D9" s="27"/>
      <c r="E9" s="27"/>
      <c r="F9" s="27"/>
      <c r="G9" s="27"/>
      <c r="H9" s="27"/>
      <c r="I9" s="27"/>
    </row>
    <row r="10" spans="1:10" x14ac:dyDescent="0.25">
      <c r="A10" s="28" t="s">
        <v>26</v>
      </c>
      <c r="B10" s="28"/>
      <c r="C10" s="29"/>
      <c r="D10" s="29"/>
      <c r="E10" s="29"/>
      <c r="F10" s="29"/>
      <c r="G10" s="29"/>
      <c r="H10" s="29"/>
      <c r="I10" s="29"/>
    </row>
    <row r="11" spans="1:10" x14ac:dyDescent="0.25">
      <c r="A11" s="29" t="s">
        <v>2</v>
      </c>
      <c r="B11" s="29"/>
      <c r="C11" s="29"/>
      <c r="D11" s="29"/>
      <c r="E11" s="29"/>
      <c r="F11" s="29"/>
      <c r="G11" s="29"/>
      <c r="H11" s="29"/>
      <c r="I11" s="29"/>
    </row>
    <row r="12" spans="1:10" ht="34.5" customHeight="1" x14ac:dyDescent="0.25">
      <c r="A12" s="24" t="s">
        <v>3</v>
      </c>
      <c r="B12" s="24" t="s">
        <v>4</v>
      </c>
      <c r="C12" s="24" t="s">
        <v>5</v>
      </c>
      <c r="D12" s="24" t="s">
        <v>6</v>
      </c>
      <c r="E12" s="24" t="s">
        <v>7</v>
      </c>
      <c r="F12" s="25" t="s">
        <v>8</v>
      </c>
      <c r="G12" s="24" t="s">
        <v>9</v>
      </c>
      <c r="H12" s="24" t="s">
        <v>10</v>
      </c>
      <c r="I12" s="24" t="s">
        <v>11</v>
      </c>
      <c r="J12" s="26" t="s">
        <v>12</v>
      </c>
    </row>
    <row r="13" spans="1:10" ht="60" x14ac:dyDescent="0.25">
      <c r="A13" s="6" t="s">
        <v>118</v>
      </c>
      <c r="B13" s="7" t="s">
        <v>27</v>
      </c>
      <c r="C13" s="15" t="s">
        <v>53</v>
      </c>
      <c r="D13" s="16" t="s">
        <v>15</v>
      </c>
      <c r="E13" s="17" t="s">
        <v>76</v>
      </c>
      <c r="F13" s="5">
        <v>37760</v>
      </c>
      <c r="G13" s="5">
        <f t="shared" ref="G13:G24" si="0">+F13</f>
        <v>37760</v>
      </c>
      <c r="H13" s="5">
        <v>0</v>
      </c>
      <c r="I13" s="7" t="s">
        <v>105</v>
      </c>
      <c r="J13" s="6" t="s">
        <v>116</v>
      </c>
    </row>
    <row r="14" spans="1:10" ht="45" x14ac:dyDescent="0.25">
      <c r="A14" s="6" t="s">
        <v>119</v>
      </c>
      <c r="B14" s="7" t="s">
        <v>28</v>
      </c>
      <c r="C14" s="15">
        <v>45573</v>
      </c>
      <c r="D14" s="16" t="s">
        <v>65</v>
      </c>
      <c r="E14" s="17" t="s">
        <v>77</v>
      </c>
      <c r="F14" s="5">
        <v>2636.12</v>
      </c>
      <c r="G14" s="5">
        <f t="shared" si="0"/>
        <v>2636.12</v>
      </c>
      <c r="H14" s="5">
        <v>0</v>
      </c>
      <c r="I14" s="7" t="s">
        <v>106</v>
      </c>
      <c r="J14" s="6" t="s">
        <v>116</v>
      </c>
    </row>
    <row r="15" spans="1:10" ht="45" x14ac:dyDescent="0.25">
      <c r="A15" s="6" t="s">
        <v>120</v>
      </c>
      <c r="B15" s="7" t="s">
        <v>29</v>
      </c>
      <c r="C15" s="15" t="s">
        <v>53</v>
      </c>
      <c r="D15" s="16" t="s">
        <v>66</v>
      </c>
      <c r="E15" s="17" t="s">
        <v>78</v>
      </c>
      <c r="F15" s="5">
        <v>230477.6</v>
      </c>
      <c r="G15" s="5">
        <v>230477.6</v>
      </c>
      <c r="H15" s="5">
        <v>0</v>
      </c>
      <c r="I15" s="7" t="s">
        <v>106</v>
      </c>
      <c r="J15" s="6" t="s">
        <v>116</v>
      </c>
    </row>
    <row r="16" spans="1:10" ht="53.25" customHeight="1" x14ac:dyDescent="0.25">
      <c r="A16" s="6" t="s">
        <v>121</v>
      </c>
      <c r="B16" s="7" t="s">
        <v>30</v>
      </c>
      <c r="C16" s="15" t="s">
        <v>55</v>
      </c>
      <c r="D16" s="16" t="s">
        <v>67</v>
      </c>
      <c r="E16" s="18" t="s">
        <v>79</v>
      </c>
      <c r="F16" s="5">
        <v>1205299.2</v>
      </c>
      <c r="G16" s="5">
        <f t="shared" si="0"/>
        <v>1205299.2</v>
      </c>
      <c r="H16" s="5">
        <v>0</v>
      </c>
      <c r="I16" s="7" t="s">
        <v>105</v>
      </c>
      <c r="J16" s="6" t="s">
        <v>116</v>
      </c>
    </row>
    <row r="17" spans="1:10" ht="60" x14ac:dyDescent="0.25">
      <c r="A17" s="6" t="s">
        <v>122</v>
      </c>
      <c r="B17" s="7" t="s">
        <v>31</v>
      </c>
      <c r="C17" s="15" t="s">
        <v>55</v>
      </c>
      <c r="D17" s="16" t="s">
        <v>24</v>
      </c>
      <c r="E17" s="18" t="s">
        <v>80</v>
      </c>
      <c r="F17" s="5">
        <v>8427.15</v>
      </c>
      <c r="G17" s="5">
        <f>+F17</f>
        <v>8427.15</v>
      </c>
      <c r="H17" s="5">
        <v>0</v>
      </c>
      <c r="I17" s="7" t="s">
        <v>106</v>
      </c>
      <c r="J17" s="6" t="s">
        <v>116</v>
      </c>
    </row>
    <row r="18" spans="1:10" ht="60" x14ac:dyDescent="0.25">
      <c r="A18" s="6" t="s">
        <v>122</v>
      </c>
      <c r="B18" s="7" t="s">
        <v>31</v>
      </c>
      <c r="C18" s="15" t="s">
        <v>55</v>
      </c>
      <c r="D18" s="16" t="s">
        <v>24</v>
      </c>
      <c r="E18" s="18" t="s">
        <v>80</v>
      </c>
      <c r="F18" s="5">
        <v>160119.04000000001</v>
      </c>
      <c r="G18" s="5">
        <f t="shared" si="0"/>
        <v>160119.04000000001</v>
      </c>
      <c r="H18" s="5">
        <v>0</v>
      </c>
      <c r="I18" s="7" t="s">
        <v>106</v>
      </c>
      <c r="J18" s="6" t="s">
        <v>116</v>
      </c>
    </row>
    <row r="19" spans="1:10" ht="48.75" customHeight="1" x14ac:dyDescent="0.25">
      <c r="A19" s="6" t="s">
        <v>123</v>
      </c>
      <c r="B19" s="7" t="s">
        <v>32</v>
      </c>
      <c r="C19" s="15" t="s">
        <v>56</v>
      </c>
      <c r="D19" s="16" t="s">
        <v>68</v>
      </c>
      <c r="E19" s="18" t="s">
        <v>81</v>
      </c>
      <c r="F19" s="5">
        <v>1800000</v>
      </c>
      <c r="G19" s="5">
        <f t="shared" si="0"/>
        <v>1800000</v>
      </c>
      <c r="H19" s="5">
        <v>0</v>
      </c>
      <c r="I19" s="7" t="s">
        <v>105</v>
      </c>
      <c r="J19" s="6" t="s">
        <v>116</v>
      </c>
    </row>
    <row r="20" spans="1:10" ht="60" customHeight="1" x14ac:dyDescent="0.25">
      <c r="A20" s="6" t="s">
        <v>107</v>
      </c>
      <c r="B20" s="7" t="s">
        <v>33</v>
      </c>
      <c r="C20" s="15" t="s">
        <v>57</v>
      </c>
      <c r="D20" s="16" t="s">
        <v>69</v>
      </c>
      <c r="E20" s="18" t="s">
        <v>82</v>
      </c>
      <c r="F20" s="5">
        <v>442299.4</v>
      </c>
      <c r="G20" s="5">
        <f t="shared" si="0"/>
        <v>442299.4</v>
      </c>
      <c r="H20" s="5">
        <v>0</v>
      </c>
      <c r="I20" s="7" t="s">
        <v>105</v>
      </c>
      <c r="J20" s="6" t="s">
        <v>116</v>
      </c>
    </row>
    <row r="21" spans="1:10" ht="42.75" customHeight="1" x14ac:dyDescent="0.25">
      <c r="A21" s="6" t="s">
        <v>104</v>
      </c>
      <c r="B21" s="7" t="s">
        <v>34</v>
      </c>
      <c r="C21" s="15" t="s">
        <v>58</v>
      </c>
      <c r="D21" s="16" t="s">
        <v>70</v>
      </c>
      <c r="E21" s="18" t="s">
        <v>83</v>
      </c>
      <c r="F21" s="5">
        <v>35341</v>
      </c>
      <c r="G21" s="5">
        <f t="shared" si="0"/>
        <v>35341</v>
      </c>
      <c r="H21" s="5">
        <v>0</v>
      </c>
      <c r="I21" s="7" t="s">
        <v>106</v>
      </c>
      <c r="J21" s="6" t="s">
        <v>116</v>
      </c>
    </row>
    <row r="22" spans="1:10" ht="60" x14ac:dyDescent="0.25">
      <c r="A22" s="6" t="s">
        <v>108</v>
      </c>
      <c r="B22" s="7" t="s">
        <v>35</v>
      </c>
      <c r="C22" s="15" t="s">
        <v>59</v>
      </c>
      <c r="D22" s="16" t="s">
        <v>66</v>
      </c>
      <c r="E22" s="18" t="s">
        <v>84</v>
      </c>
      <c r="F22" s="5">
        <v>16520</v>
      </c>
      <c r="G22" s="5">
        <v>16520</v>
      </c>
      <c r="H22" s="5">
        <v>0</v>
      </c>
      <c r="I22" s="7" t="s">
        <v>106</v>
      </c>
      <c r="J22" s="6" t="s">
        <v>116</v>
      </c>
    </row>
    <row r="23" spans="1:10" ht="60" x14ac:dyDescent="0.25">
      <c r="A23" s="6" t="s">
        <v>109</v>
      </c>
      <c r="B23" s="7" t="s">
        <v>36</v>
      </c>
      <c r="C23" s="15" t="s">
        <v>59</v>
      </c>
      <c r="D23" s="16" t="s">
        <v>71</v>
      </c>
      <c r="E23" s="18" t="s">
        <v>85</v>
      </c>
      <c r="F23" s="5">
        <v>51616.79</v>
      </c>
      <c r="G23" s="5">
        <f t="shared" si="0"/>
        <v>51616.79</v>
      </c>
      <c r="H23" s="5">
        <v>0</v>
      </c>
      <c r="I23" s="7" t="s">
        <v>105</v>
      </c>
      <c r="J23" s="6" t="s">
        <v>116</v>
      </c>
    </row>
    <row r="24" spans="1:10" ht="60" x14ac:dyDescent="0.25">
      <c r="A24" s="14" t="s">
        <v>124</v>
      </c>
      <c r="B24" s="7" t="s">
        <v>37</v>
      </c>
      <c r="C24" s="15" t="s">
        <v>59</v>
      </c>
      <c r="D24" s="16" t="s">
        <v>18</v>
      </c>
      <c r="E24" s="18" t="s">
        <v>86</v>
      </c>
      <c r="F24" s="5">
        <v>118767</v>
      </c>
      <c r="G24" s="5">
        <f t="shared" si="0"/>
        <v>118767</v>
      </c>
      <c r="H24" s="5">
        <v>0</v>
      </c>
      <c r="I24" s="7" t="s">
        <v>105</v>
      </c>
      <c r="J24" s="6" t="s">
        <v>116</v>
      </c>
    </row>
    <row r="25" spans="1:10" ht="63" customHeight="1" x14ac:dyDescent="0.25">
      <c r="A25" s="6" t="s">
        <v>125</v>
      </c>
      <c r="B25" s="7" t="s">
        <v>38</v>
      </c>
      <c r="C25" s="15" t="s">
        <v>58</v>
      </c>
      <c r="D25" s="16" t="s">
        <v>72</v>
      </c>
      <c r="E25" s="18" t="s">
        <v>87</v>
      </c>
      <c r="F25" s="5">
        <v>109563</v>
      </c>
      <c r="G25" s="5">
        <f t="shared" ref="G25:G54" si="1">+F25</f>
        <v>109563</v>
      </c>
      <c r="H25" s="5">
        <v>0</v>
      </c>
      <c r="I25" s="7" t="s">
        <v>105</v>
      </c>
      <c r="J25" s="6" t="s">
        <v>116</v>
      </c>
    </row>
    <row r="26" spans="1:10" ht="60" x14ac:dyDescent="0.25">
      <c r="A26" s="6" t="s">
        <v>102</v>
      </c>
      <c r="B26" s="7" t="s">
        <v>39</v>
      </c>
      <c r="C26" s="15" t="s">
        <v>59</v>
      </c>
      <c r="D26" s="16" t="s">
        <v>16</v>
      </c>
      <c r="E26" s="18" t="s">
        <v>88</v>
      </c>
      <c r="F26" s="5">
        <v>173524</v>
      </c>
      <c r="G26" s="5">
        <f>+F26</f>
        <v>173524</v>
      </c>
      <c r="H26" s="5">
        <v>0</v>
      </c>
      <c r="I26" s="7" t="s">
        <v>62</v>
      </c>
      <c r="J26" s="6" t="s">
        <v>116</v>
      </c>
    </row>
    <row r="27" spans="1:10" ht="75" x14ac:dyDescent="0.25">
      <c r="A27" s="6" t="s">
        <v>127</v>
      </c>
      <c r="B27" s="7" t="s">
        <v>40</v>
      </c>
      <c r="C27" s="15" t="s">
        <v>58</v>
      </c>
      <c r="D27" s="16" t="s">
        <v>22</v>
      </c>
      <c r="E27" s="18" t="s">
        <v>89</v>
      </c>
      <c r="F27" s="5">
        <v>69457.7</v>
      </c>
      <c r="G27" s="5">
        <f t="shared" si="1"/>
        <v>69457.7</v>
      </c>
      <c r="H27" s="5">
        <v>0</v>
      </c>
      <c r="I27" s="7" t="s">
        <v>106</v>
      </c>
      <c r="J27" s="6" t="s">
        <v>116</v>
      </c>
    </row>
    <row r="28" spans="1:10" ht="45" x14ac:dyDescent="0.25">
      <c r="A28" s="14" t="s">
        <v>126</v>
      </c>
      <c r="B28" s="7" t="s">
        <v>41</v>
      </c>
      <c r="C28" s="15">
        <v>45580</v>
      </c>
      <c r="D28" s="16" t="s">
        <v>14</v>
      </c>
      <c r="E28" s="18" t="s">
        <v>90</v>
      </c>
      <c r="F28" s="5">
        <v>148745.03</v>
      </c>
      <c r="G28" s="5">
        <f t="shared" si="1"/>
        <v>148745.03</v>
      </c>
      <c r="H28" s="5">
        <v>0</v>
      </c>
      <c r="I28" s="7" t="s">
        <v>106</v>
      </c>
      <c r="J28" s="6" t="s">
        <v>116</v>
      </c>
    </row>
    <row r="29" spans="1:10" ht="60" x14ac:dyDescent="0.25">
      <c r="A29" s="6" t="s">
        <v>128</v>
      </c>
      <c r="B29" s="7" t="s">
        <v>42</v>
      </c>
      <c r="C29" s="15" t="s">
        <v>56</v>
      </c>
      <c r="D29" s="16" t="s">
        <v>19</v>
      </c>
      <c r="E29" s="18" t="s">
        <v>91</v>
      </c>
      <c r="F29" s="5">
        <v>71609.259999999995</v>
      </c>
      <c r="G29" s="5">
        <f t="shared" si="1"/>
        <v>71609.259999999995</v>
      </c>
      <c r="H29" s="5">
        <v>0</v>
      </c>
      <c r="I29" s="7" t="s">
        <v>105</v>
      </c>
      <c r="J29" s="6" t="s">
        <v>116</v>
      </c>
    </row>
    <row r="30" spans="1:10" ht="45" x14ac:dyDescent="0.25">
      <c r="A30" s="6" t="s">
        <v>103</v>
      </c>
      <c r="B30" s="7" t="s">
        <v>43</v>
      </c>
      <c r="C30" s="15" t="s">
        <v>56</v>
      </c>
      <c r="D30" s="16" t="s">
        <v>23</v>
      </c>
      <c r="E30" s="18" t="s">
        <v>92</v>
      </c>
      <c r="F30" s="5">
        <v>1500</v>
      </c>
      <c r="G30" s="5">
        <f t="shared" si="1"/>
        <v>1500</v>
      </c>
      <c r="H30" s="5">
        <v>0</v>
      </c>
      <c r="I30" s="7" t="s">
        <v>105</v>
      </c>
      <c r="J30" s="6" t="s">
        <v>116</v>
      </c>
    </row>
    <row r="31" spans="1:10" ht="60" x14ac:dyDescent="0.25">
      <c r="A31" s="6" t="s">
        <v>129</v>
      </c>
      <c r="B31" s="7" t="s">
        <v>44</v>
      </c>
      <c r="C31" s="15" t="s">
        <v>60</v>
      </c>
      <c r="D31" s="16" t="s">
        <v>13</v>
      </c>
      <c r="E31" s="18" t="s">
        <v>93</v>
      </c>
      <c r="F31" s="5">
        <v>29877.94</v>
      </c>
      <c r="G31" s="5">
        <f t="shared" si="1"/>
        <v>29877.94</v>
      </c>
      <c r="H31" s="5">
        <v>0</v>
      </c>
      <c r="I31" s="7" t="s">
        <v>106</v>
      </c>
      <c r="J31" s="6" t="s">
        <v>116</v>
      </c>
    </row>
    <row r="32" spans="1:10" ht="45" x14ac:dyDescent="0.25">
      <c r="A32" s="6" t="s">
        <v>130</v>
      </c>
      <c r="B32" s="7" t="s">
        <v>45</v>
      </c>
      <c r="C32" s="15" t="s">
        <v>61</v>
      </c>
      <c r="D32" s="16" t="s">
        <v>21</v>
      </c>
      <c r="E32" s="18" t="s">
        <v>94</v>
      </c>
      <c r="F32" s="5">
        <v>13561.97</v>
      </c>
      <c r="G32" s="5">
        <f t="shared" si="1"/>
        <v>13561.97</v>
      </c>
      <c r="H32" s="5">
        <v>0</v>
      </c>
      <c r="I32" s="7" t="s">
        <v>106</v>
      </c>
      <c r="J32" s="6" t="s">
        <v>116</v>
      </c>
    </row>
    <row r="33" spans="1:10" ht="60" x14ac:dyDescent="0.25">
      <c r="A33" s="6" t="s">
        <v>110</v>
      </c>
      <c r="B33" s="7" t="s">
        <v>46</v>
      </c>
      <c r="C33" s="15" t="s">
        <v>62</v>
      </c>
      <c r="D33" s="16" t="s">
        <v>73</v>
      </c>
      <c r="E33" s="18" t="s">
        <v>95</v>
      </c>
      <c r="F33" s="5">
        <v>1843842.72</v>
      </c>
      <c r="G33" s="5">
        <f t="shared" si="1"/>
        <v>1843842.72</v>
      </c>
      <c r="H33" s="5">
        <v>0</v>
      </c>
      <c r="I33" s="7" t="s">
        <v>105</v>
      </c>
      <c r="J33" s="6" t="s">
        <v>116</v>
      </c>
    </row>
    <row r="34" spans="1:10" ht="63" customHeight="1" x14ac:dyDescent="0.25">
      <c r="A34" s="6" t="s">
        <v>111</v>
      </c>
      <c r="B34" s="7" t="s">
        <v>47</v>
      </c>
      <c r="C34" s="15" t="s">
        <v>62</v>
      </c>
      <c r="D34" s="16" t="s">
        <v>74</v>
      </c>
      <c r="E34" s="18" t="s">
        <v>96</v>
      </c>
      <c r="F34" s="5">
        <v>28320</v>
      </c>
      <c r="G34" s="5">
        <f t="shared" si="1"/>
        <v>28320</v>
      </c>
      <c r="H34" s="5">
        <v>0</v>
      </c>
      <c r="I34" s="7" t="s">
        <v>106</v>
      </c>
      <c r="J34" s="6" t="s">
        <v>116</v>
      </c>
    </row>
    <row r="35" spans="1:10" ht="58.5" customHeight="1" x14ac:dyDescent="0.25">
      <c r="A35" s="6" t="s">
        <v>112</v>
      </c>
      <c r="B35" s="7" t="s">
        <v>48</v>
      </c>
      <c r="C35" s="15" t="s">
        <v>63</v>
      </c>
      <c r="D35" s="16" t="s">
        <v>75</v>
      </c>
      <c r="E35" s="18" t="s">
        <v>97</v>
      </c>
      <c r="F35" s="5">
        <v>30000</v>
      </c>
      <c r="G35" s="5">
        <f t="shared" si="1"/>
        <v>30000</v>
      </c>
      <c r="H35" s="5">
        <v>0</v>
      </c>
      <c r="I35" s="7" t="s">
        <v>106</v>
      </c>
      <c r="J35" s="6" t="s">
        <v>116</v>
      </c>
    </row>
    <row r="36" spans="1:10" ht="60" x14ac:dyDescent="0.25">
      <c r="A36" s="6" t="s">
        <v>113</v>
      </c>
      <c r="B36" s="7" t="s">
        <v>49</v>
      </c>
      <c r="C36" s="15" t="s">
        <v>63</v>
      </c>
      <c r="D36" s="16" t="s">
        <v>17</v>
      </c>
      <c r="E36" s="18" t="s">
        <v>98</v>
      </c>
      <c r="F36" s="5">
        <v>46728</v>
      </c>
      <c r="G36" s="5">
        <f t="shared" si="1"/>
        <v>46728</v>
      </c>
      <c r="H36" s="5">
        <v>0</v>
      </c>
      <c r="I36" s="7" t="s">
        <v>106</v>
      </c>
      <c r="J36" s="6" t="s">
        <v>116</v>
      </c>
    </row>
    <row r="37" spans="1:10" ht="71.25" customHeight="1" x14ac:dyDescent="0.25">
      <c r="A37" s="14" t="s">
        <v>153</v>
      </c>
      <c r="B37" s="19">
        <v>1657</v>
      </c>
      <c r="C37" s="21">
        <v>45588</v>
      </c>
      <c r="D37" s="6" t="s">
        <v>15</v>
      </c>
      <c r="E37" s="14" t="s">
        <v>76</v>
      </c>
      <c r="F37" s="22">
        <v>128148</v>
      </c>
      <c r="G37" s="9">
        <f t="shared" si="1"/>
        <v>128148</v>
      </c>
      <c r="H37" s="5">
        <v>0</v>
      </c>
      <c r="I37" s="20">
        <v>45578</v>
      </c>
      <c r="J37" s="6" t="s">
        <v>116</v>
      </c>
    </row>
    <row r="38" spans="1:10" ht="53.25" customHeight="1" x14ac:dyDescent="0.25">
      <c r="A38" s="6" t="s">
        <v>114</v>
      </c>
      <c r="B38" s="7" t="s">
        <v>50</v>
      </c>
      <c r="C38" s="15" t="s">
        <v>57</v>
      </c>
      <c r="D38" s="17" t="s">
        <v>23</v>
      </c>
      <c r="E38" s="18" t="s">
        <v>99</v>
      </c>
      <c r="F38" s="5">
        <v>2307</v>
      </c>
      <c r="G38" s="5">
        <f t="shared" si="1"/>
        <v>2307</v>
      </c>
      <c r="H38" s="5">
        <v>0</v>
      </c>
      <c r="I38" s="7" t="s">
        <v>105</v>
      </c>
      <c r="J38" s="6" t="s">
        <v>116</v>
      </c>
    </row>
    <row r="39" spans="1:10" ht="53.25" customHeight="1" x14ac:dyDescent="0.25">
      <c r="A39" s="6" t="s">
        <v>115</v>
      </c>
      <c r="B39" s="7" t="s">
        <v>51</v>
      </c>
      <c r="C39" s="15" t="s">
        <v>64</v>
      </c>
      <c r="D39" s="16" t="s">
        <v>20</v>
      </c>
      <c r="E39" s="18" t="s">
        <v>100</v>
      </c>
      <c r="F39" s="5">
        <v>4338.34</v>
      </c>
      <c r="G39" s="5">
        <f t="shared" si="1"/>
        <v>4338.34</v>
      </c>
      <c r="H39" s="5">
        <v>0</v>
      </c>
      <c r="I39" s="7" t="s">
        <v>106</v>
      </c>
      <c r="J39" s="6" t="s">
        <v>116</v>
      </c>
    </row>
    <row r="40" spans="1:10" ht="51.75" customHeight="1" x14ac:dyDescent="0.25">
      <c r="A40" s="14" t="s">
        <v>117</v>
      </c>
      <c r="B40" s="7" t="s">
        <v>52</v>
      </c>
      <c r="C40" s="15" t="s">
        <v>62</v>
      </c>
      <c r="D40" s="16" t="s">
        <v>14</v>
      </c>
      <c r="E40" s="18" t="s">
        <v>101</v>
      </c>
      <c r="F40" s="5">
        <v>148690.54999999999</v>
      </c>
      <c r="G40" s="5">
        <f t="shared" si="1"/>
        <v>148690.54999999999</v>
      </c>
      <c r="H40" s="5">
        <v>0</v>
      </c>
      <c r="I40" s="7" t="s">
        <v>105</v>
      </c>
      <c r="J40" s="6" t="s">
        <v>116</v>
      </c>
    </row>
    <row r="41" spans="1:10" ht="58.5" customHeight="1" x14ac:dyDescent="0.25">
      <c r="A41" s="14" t="s">
        <v>154</v>
      </c>
      <c r="B41" s="19">
        <v>1679</v>
      </c>
      <c r="C41" s="21">
        <v>45590</v>
      </c>
      <c r="D41" s="6" t="s">
        <v>131</v>
      </c>
      <c r="E41" s="14" t="s">
        <v>132</v>
      </c>
      <c r="F41" s="22">
        <v>1432816</v>
      </c>
      <c r="G41" s="5">
        <f>+F41</f>
        <v>1432816</v>
      </c>
      <c r="H41" s="5">
        <v>0</v>
      </c>
      <c r="I41" s="7" t="s">
        <v>105</v>
      </c>
      <c r="J41" s="6" t="s">
        <v>116</v>
      </c>
    </row>
    <row r="42" spans="1:10" ht="60.75" customHeight="1" x14ac:dyDescent="0.25">
      <c r="A42" s="14" t="s">
        <v>155</v>
      </c>
      <c r="B42" s="19">
        <v>1680</v>
      </c>
      <c r="C42" s="21">
        <v>45590</v>
      </c>
      <c r="D42" s="6" t="s">
        <v>133</v>
      </c>
      <c r="E42" s="14" t="s">
        <v>134</v>
      </c>
      <c r="F42" s="22">
        <v>15977.41</v>
      </c>
      <c r="G42" s="5">
        <f t="shared" si="1"/>
        <v>15977.41</v>
      </c>
      <c r="H42" s="5">
        <v>0</v>
      </c>
      <c r="I42" s="7" t="s">
        <v>156</v>
      </c>
      <c r="J42" s="6" t="s">
        <v>116</v>
      </c>
    </row>
    <row r="43" spans="1:10" ht="70.5" customHeight="1" x14ac:dyDescent="0.25">
      <c r="A43" s="14" t="s">
        <v>157</v>
      </c>
      <c r="B43" s="19">
        <v>1683</v>
      </c>
      <c r="C43" s="21">
        <v>45590</v>
      </c>
      <c r="D43" s="6" t="s">
        <v>135</v>
      </c>
      <c r="E43" s="14" t="s">
        <v>136</v>
      </c>
      <c r="F43" s="22">
        <v>129434.2</v>
      </c>
      <c r="G43" s="5">
        <f t="shared" si="1"/>
        <v>129434.2</v>
      </c>
      <c r="H43" s="5">
        <v>0</v>
      </c>
      <c r="I43" s="7" t="s">
        <v>158</v>
      </c>
      <c r="J43" s="6" t="s">
        <v>116</v>
      </c>
    </row>
    <row r="44" spans="1:10" ht="61.5" customHeight="1" x14ac:dyDescent="0.25">
      <c r="A44" s="14" t="s">
        <v>159</v>
      </c>
      <c r="B44" s="19">
        <v>1685</v>
      </c>
      <c r="C44" s="21">
        <v>45590</v>
      </c>
      <c r="D44" s="6" t="s">
        <v>66</v>
      </c>
      <c r="E44" s="14" t="s">
        <v>137</v>
      </c>
      <c r="F44" s="22">
        <v>41640.79</v>
      </c>
      <c r="G44" s="23">
        <v>41640.79</v>
      </c>
      <c r="H44" s="5">
        <v>0</v>
      </c>
      <c r="I44" s="7" t="s">
        <v>106</v>
      </c>
      <c r="J44" s="6" t="s">
        <v>160</v>
      </c>
    </row>
    <row r="45" spans="1:10" ht="56.25" customHeight="1" x14ac:dyDescent="0.25">
      <c r="A45" s="14" t="s">
        <v>161</v>
      </c>
      <c r="B45" s="19">
        <v>1686</v>
      </c>
      <c r="C45" s="21">
        <v>45590</v>
      </c>
      <c r="D45" s="6" t="s">
        <v>138</v>
      </c>
      <c r="E45" s="14" t="s">
        <v>139</v>
      </c>
      <c r="F45" s="22">
        <v>3688876.05</v>
      </c>
      <c r="G45" s="5">
        <f t="shared" si="1"/>
        <v>3688876.05</v>
      </c>
      <c r="H45" s="5">
        <v>0</v>
      </c>
      <c r="I45" s="7" t="s">
        <v>165</v>
      </c>
      <c r="J45" s="6" t="s">
        <v>160</v>
      </c>
    </row>
    <row r="46" spans="1:10" ht="37.5" customHeight="1" x14ac:dyDescent="0.25">
      <c r="A46" s="14" t="s">
        <v>162</v>
      </c>
      <c r="B46" s="19">
        <v>1689</v>
      </c>
      <c r="C46" s="21">
        <v>45593</v>
      </c>
      <c r="D46" s="6" t="s">
        <v>140</v>
      </c>
      <c r="E46" s="14" t="s">
        <v>141</v>
      </c>
      <c r="F46" s="22">
        <v>13631.36</v>
      </c>
      <c r="G46" s="5">
        <f t="shared" si="1"/>
        <v>13631.36</v>
      </c>
      <c r="H46" s="5">
        <v>0</v>
      </c>
      <c r="I46" s="7" t="s">
        <v>105</v>
      </c>
      <c r="J46" s="6" t="s">
        <v>160</v>
      </c>
    </row>
    <row r="47" spans="1:10" ht="61.5" customHeight="1" x14ac:dyDescent="0.25">
      <c r="A47" s="14" t="s">
        <v>163</v>
      </c>
      <c r="B47" s="19">
        <v>1690</v>
      </c>
      <c r="C47" s="21">
        <v>45593</v>
      </c>
      <c r="D47" s="6" t="s">
        <v>66</v>
      </c>
      <c r="E47" s="14" t="s">
        <v>142</v>
      </c>
      <c r="F47" s="22">
        <v>28517.98</v>
      </c>
      <c r="G47" s="5">
        <f t="shared" si="1"/>
        <v>28517.98</v>
      </c>
      <c r="H47" s="5">
        <v>0</v>
      </c>
      <c r="I47" s="7" t="s">
        <v>106</v>
      </c>
      <c r="J47" s="6" t="s">
        <v>160</v>
      </c>
    </row>
    <row r="48" spans="1:10" ht="49.5" customHeight="1" x14ac:dyDescent="0.25">
      <c r="A48" s="14" t="s">
        <v>164</v>
      </c>
      <c r="B48" s="19">
        <v>1691</v>
      </c>
      <c r="C48" s="21">
        <v>45593</v>
      </c>
      <c r="D48" s="6" t="s">
        <v>72</v>
      </c>
      <c r="E48" s="14" t="s">
        <v>143</v>
      </c>
      <c r="F48" s="22">
        <v>6136</v>
      </c>
      <c r="G48" s="5">
        <f t="shared" si="1"/>
        <v>6136</v>
      </c>
      <c r="H48" s="5">
        <v>0</v>
      </c>
      <c r="I48" s="7" t="s">
        <v>54</v>
      </c>
      <c r="J48" s="6" t="s">
        <v>160</v>
      </c>
    </row>
    <row r="49" spans="1:10" ht="65.25" customHeight="1" x14ac:dyDescent="0.25">
      <c r="A49" s="14" t="s">
        <v>166</v>
      </c>
      <c r="B49" s="19">
        <v>1693</v>
      </c>
      <c r="C49" s="21">
        <v>45593</v>
      </c>
      <c r="D49" s="6" t="s">
        <v>67</v>
      </c>
      <c r="E49" s="14" t="s">
        <v>144</v>
      </c>
      <c r="F49" s="22">
        <v>45666</v>
      </c>
      <c r="G49" s="5">
        <f t="shared" si="1"/>
        <v>45666</v>
      </c>
      <c r="H49" s="5">
        <v>0</v>
      </c>
      <c r="I49" s="7" t="s">
        <v>105</v>
      </c>
      <c r="J49" s="6" t="s">
        <v>160</v>
      </c>
    </row>
    <row r="50" spans="1:10" ht="54.75" customHeight="1" x14ac:dyDescent="0.25">
      <c r="A50" s="14" t="s">
        <v>167</v>
      </c>
      <c r="B50" s="19">
        <v>1696</v>
      </c>
      <c r="C50" s="21">
        <v>45594</v>
      </c>
      <c r="D50" s="6" t="s">
        <v>145</v>
      </c>
      <c r="E50" s="14" t="s">
        <v>146</v>
      </c>
      <c r="F50" s="22">
        <v>27315</v>
      </c>
      <c r="G50" s="5">
        <f t="shared" si="1"/>
        <v>27315</v>
      </c>
      <c r="H50" s="5">
        <v>0</v>
      </c>
      <c r="I50" s="7" t="s">
        <v>105</v>
      </c>
      <c r="J50" s="6" t="s">
        <v>160</v>
      </c>
    </row>
    <row r="51" spans="1:10" ht="37.5" customHeight="1" x14ac:dyDescent="0.25">
      <c r="A51" s="14" t="s">
        <v>111</v>
      </c>
      <c r="B51" s="19">
        <v>1698</v>
      </c>
      <c r="C51" s="21">
        <v>45594</v>
      </c>
      <c r="D51" s="6" t="s">
        <v>147</v>
      </c>
      <c r="E51" s="14" t="s">
        <v>148</v>
      </c>
      <c r="F51" s="22">
        <v>224200</v>
      </c>
      <c r="G51" s="5">
        <f t="shared" si="1"/>
        <v>224200</v>
      </c>
      <c r="H51" s="5">
        <v>0</v>
      </c>
      <c r="I51" s="7" t="s">
        <v>106</v>
      </c>
      <c r="J51" s="6" t="s">
        <v>160</v>
      </c>
    </row>
    <row r="52" spans="1:10" ht="63.75" customHeight="1" x14ac:dyDescent="0.25">
      <c r="A52" s="14" t="s">
        <v>168</v>
      </c>
      <c r="B52" s="19">
        <v>1714</v>
      </c>
      <c r="C52" s="21">
        <v>45596</v>
      </c>
      <c r="D52" s="6" t="s">
        <v>69</v>
      </c>
      <c r="E52" s="14" t="s">
        <v>149</v>
      </c>
      <c r="F52" s="22">
        <v>352501.4</v>
      </c>
      <c r="G52" s="5">
        <f t="shared" si="1"/>
        <v>352501.4</v>
      </c>
      <c r="H52" s="5">
        <v>0</v>
      </c>
      <c r="I52" s="7" t="s">
        <v>105</v>
      </c>
      <c r="J52" s="6" t="s">
        <v>160</v>
      </c>
    </row>
    <row r="53" spans="1:10" ht="84.75" customHeight="1" x14ac:dyDescent="0.25">
      <c r="A53" s="14" t="s">
        <v>170</v>
      </c>
      <c r="B53" s="19">
        <v>1716</v>
      </c>
      <c r="C53" s="21">
        <v>45596</v>
      </c>
      <c r="D53" s="6" t="s">
        <v>150</v>
      </c>
      <c r="E53" s="14" t="s">
        <v>151</v>
      </c>
      <c r="F53" s="22">
        <v>72187.990000000005</v>
      </c>
      <c r="G53" s="5">
        <f t="shared" si="1"/>
        <v>72187.990000000005</v>
      </c>
      <c r="H53" s="5">
        <v>0</v>
      </c>
      <c r="I53" s="7" t="s">
        <v>105</v>
      </c>
      <c r="J53" s="6" t="s">
        <v>160</v>
      </c>
    </row>
    <row r="54" spans="1:10" ht="85.5" customHeight="1" x14ac:dyDescent="0.25">
      <c r="A54" s="14" t="s">
        <v>169</v>
      </c>
      <c r="B54" s="19">
        <v>1718</v>
      </c>
      <c r="C54" s="21">
        <v>45596</v>
      </c>
      <c r="D54" s="6" t="s">
        <v>150</v>
      </c>
      <c r="E54" s="14" t="s">
        <v>152</v>
      </c>
      <c r="F54" s="22">
        <v>11872.38</v>
      </c>
      <c r="G54" s="5">
        <f t="shared" si="1"/>
        <v>11872.38</v>
      </c>
      <c r="H54" s="5">
        <v>0</v>
      </c>
      <c r="I54" s="7" t="s">
        <v>105</v>
      </c>
      <c r="J54" s="6" t="s">
        <v>160</v>
      </c>
    </row>
    <row r="55" spans="1:10" x14ac:dyDescent="0.25">
      <c r="A55" s="30" t="s">
        <v>25</v>
      </c>
      <c r="B55" s="30"/>
      <c r="C55" s="30"/>
      <c r="D55" s="30"/>
      <c r="E55" s="30"/>
      <c r="F55" s="12">
        <f>SUM(F13:F40)</f>
        <v>6959476.8099999996</v>
      </c>
      <c r="G55" s="13">
        <f>SUM(G13:G40)</f>
        <v>6959476.8099999996</v>
      </c>
      <c r="H55" s="11">
        <v>0</v>
      </c>
      <c r="I55" s="10"/>
      <c r="J55" s="10"/>
    </row>
  </sheetData>
  <mergeCells count="5">
    <mergeCell ref="A8:I8"/>
    <mergeCell ref="A9:I9"/>
    <mergeCell ref="A10:I10"/>
    <mergeCell ref="A11:I11"/>
    <mergeCell ref="A55:E55"/>
  </mergeCells>
  <phoneticPr fontId="8" type="noConversion"/>
  <pageMargins left="0.70866141732283472" right="0.70866141732283472" top="0.74803149606299213" bottom="0.74803149606299213" header="0.19685039370078741" footer="0.19685039370078741"/>
  <pageSetup paperSize="212" scale="5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NúmeroDocumento (2)</vt:lpstr>
      <vt:lpstr>'NúmeroDocumento (2)'!_FilterDatabase</vt:lpstr>
      <vt:lpstr>'NúmeroDocumento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Andres Hernandez Reinoso</cp:lastModifiedBy>
  <cp:lastPrinted>2024-11-15T13:06:49Z</cp:lastPrinted>
  <dcterms:created xsi:type="dcterms:W3CDTF">2022-08-10T14:57:34Z</dcterms:created>
  <dcterms:modified xsi:type="dcterms:W3CDTF">2024-11-15T13:08:44Z</dcterms:modified>
</cp:coreProperties>
</file>