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BB9B7C11-7EF7-46B7-9A62-8B086B3DAA1D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38" i="1"/>
  <c r="G37" i="1"/>
  <c r="G36" i="1"/>
  <c r="G35" i="1"/>
  <c r="G34" i="1"/>
  <c r="G32" i="1"/>
  <c r="G31" i="1"/>
  <c r="G30" i="1"/>
  <c r="G29" i="1"/>
  <c r="G28" i="1"/>
  <c r="G27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59" i="1" l="1"/>
</calcChain>
</file>

<file path=xl/sharedStrings.xml><?xml version="1.0" encoding="utf-8"?>
<sst xmlns="http://schemas.openxmlformats.org/spreadsheetml/2006/main" count="244" uniqueCount="203">
  <si>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</si>
  <si>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</si>
  <si>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</si>
  <si>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</si>
  <si>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</si>
  <si>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</si>
  <si>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</si>
  <si>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</si>
  <si>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</si>
  <si>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</si>
  <si>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</si>
  <si>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</si>
  <si>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</si>
  <si>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Edesur Dominicana, S.A</t>
  </si>
  <si>
    <t>COMPANIA DOMINICANA DE TELEFONOS C POR A</t>
  </si>
  <si>
    <t>Agua Cristal, SA</t>
  </si>
  <si>
    <t>CG Biomedical, SRL</t>
  </si>
  <si>
    <t>Xiomari Veloz D' Lujo Fiesta, SRL</t>
  </si>
  <si>
    <t>HECTOR ANTONIO HERRERA GUERRERO</t>
  </si>
  <si>
    <t>Zull Plaza SRL</t>
  </si>
  <si>
    <t>CORAMCA, SRL</t>
  </si>
  <si>
    <t>SOLCONSTRUC SRL</t>
  </si>
  <si>
    <t>Auto Mecánica Gómez &amp; Asociados, SRL</t>
  </si>
  <si>
    <t>Genius Print Graphic, SRL</t>
  </si>
  <si>
    <t>Altice Dominicana, SA</t>
  </si>
  <si>
    <t>EDENORTE DOMINICANA S A</t>
  </si>
  <si>
    <t>472</t>
  </si>
  <si>
    <t>485</t>
  </si>
  <si>
    <t>536</t>
  </si>
  <si>
    <t>544</t>
  </si>
  <si>
    <t>565</t>
  </si>
  <si>
    <t>568</t>
  </si>
  <si>
    <t>573</t>
  </si>
  <si>
    <t>575</t>
  </si>
  <si>
    <t>577</t>
  </si>
  <si>
    <t>579</t>
  </si>
  <si>
    <t>593</t>
  </si>
  <si>
    <t>595</t>
  </si>
  <si>
    <t>597</t>
  </si>
  <si>
    <t>599</t>
  </si>
  <si>
    <t>608</t>
  </si>
  <si>
    <t>650</t>
  </si>
  <si>
    <t>652</t>
  </si>
  <si>
    <t>654</t>
  </si>
  <si>
    <t>656</t>
  </si>
  <si>
    <t>660</t>
  </si>
  <si>
    <t>662</t>
  </si>
  <si>
    <t>665</t>
  </si>
  <si>
    <t>676</t>
  </si>
  <si>
    <t>677</t>
  </si>
  <si>
    <t>681</t>
  </si>
  <si>
    <t>682</t>
  </si>
  <si>
    <t>684</t>
  </si>
  <si>
    <t>686</t>
  </si>
  <si>
    <t>688</t>
  </si>
  <si>
    <t>690</t>
  </si>
  <si>
    <t>692</t>
  </si>
  <si>
    <t>699</t>
  </si>
  <si>
    <t>717</t>
  </si>
  <si>
    <t>718</t>
  </si>
  <si>
    <t>719</t>
  </si>
  <si>
    <t>721</t>
  </si>
  <si>
    <t>723</t>
  </si>
  <si>
    <t>746</t>
  </si>
  <si>
    <t>748</t>
  </si>
  <si>
    <t>750</t>
  </si>
  <si>
    <t>754</t>
  </si>
  <si>
    <t>756</t>
  </si>
  <si>
    <t>762</t>
  </si>
  <si>
    <t>797</t>
  </si>
  <si>
    <t>810</t>
  </si>
  <si>
    <t>812</t>
  </si>
  <si>
    <t>13/05/2024</t>
  </si>
  <si>
    <t>06/05/2024</t>
  </si>
  <si>
    <t>01/05/2024</t>
  </si>
  <si>
    <t>02/05/2024</t>
  </si>
  <si>
    <t>07/05/2024</t>
  </si>
  <si>
    <t>14/05/2024</t>
  </si>
  <si>
    <t>17/05/2024</t>
  </si>
  <si>
    <t>10/05/2024</t>
  </si>
  <si>
    <t>20/05/2024</t>
  </si>
  <si>
    <t>08/05/2024</t>
  </si>
  <si>
    <t>23/05/2024</t>
  </si>
  <si>
    <t>22/05/2024</t>
  </si>
  <si>
    <t>21/05/2024</t>
  </si>
  <si>
    <t>16/05/2024</t>
  </si>
  <si>
    <t>24/05/2024</t>
  </si>
  <si>
    <t>28/05/2024</t>
  </si>
  <si>
    <t>29/05/2024</t>
  </si>
  <si>
    <t>EMPRESA DISTRIBUIDORA DE ELECTRICIDAD DEL ESTE S A</t>
  </si>
  <si>
    <t>Janca Multiservicios, SRL</t>
  </si>
  <si>
    <t>Scarlisa Multiservices, SRL</t>
  </si>
  <si>
    <t>GTG Industrial, SRL</t>
  </si>
  <si>
    <t>GRUPO DIARIO LIBRE S A</t>
  </si>
  <si>
    <t>Rising Bay Investments, SRL</t>
  </si>
  <si>
    <t>Castso Group, SRL</t>
  </si>
  <si>
    <t>Khalicco Investments, SRL</t>
  </si>
  <si>
    <t>G&amp;S Excellent Auto Cleaners, SRL</t>
  </si>
  <si>
    <t>EDITORA DEL CARIBE C POR A</t>
  </si>
  <si>
    <t>Full Stock RD, EIRL</t>
  </si>
  <si>
    <t>DALSAN C POR A</t>
  </si>
  <si>
    <t>ICK Group, SRL</t>
  </si>
  <si>
    <t>Galen Office Supply, SRL</t>
  </si>
  <si>
    <t>Romiva, SRL</t>
  </si>
  <si>
    <t>Seguros Reservas, SA</t>
  </si>
  <si>
    <t>CORPORACION DE ACUEDUCTO Y ALCANTARILLADO DE SANTIAGO</t>
  </si>
  <si>
    <t>Messi, SRL</t>
  </si>
  <si>
    <t>Grupo Brizatlantica del Caribe, SRL</t>
  </si>
  <si>
    <t>Jaruselsky  Pérez Cuevas</t>
  </si>
  <si>
    <t>Kiki Interior Design, SRL</t>
  </si>
  <si>
    <t>COMPU-OFFICE DOMINICANA, SRL</t>
  </si>
  <si>
    <t>PAGO FACTURAS ANEXAS, SEGUN ORDEN NO. ONESVIE-2024-00020, CONTRATACION DE SERVICIOS DE MANTENIMIENTO Y REPARACION DE LOS VEHICULOS SIGUIENTES: L413952 Y L413953.</t>
  </si>
  <si>
    <t>PAGO SERVICIO DE ENERGIA ELECTRICA DE LA REGIONAL DE LA ROMANA, CORRESPONDIENTE AL MES DE MARZO DEL AÑO 2024.</t>
  </si>
  <si>
    <t>PAGO FACTURA ANEXA, SEGUN ORDEN NO. ONESVIE-2024-00020, POR SEVICIOS DE MANTENIMIENTO DE VEHICULO PLACA G423541 FORD EXPLORER AÑO 2017.</t>
  </si>
  <si>
    <t>PAGO FACTURA ANEXA, SEGUN ORDEN NO. ONESVIE-2024-00030, POR COMPRA DE BOTAS, BATAS, GUANTES Y TAPONES AUDITIVOS.</t>
  </si>
  <si>
    <t>PAGO FACTURA ANEXA, SEGUN ORDEN NO.ONESVIE-2024-00016, POR CONTRATACION DE SERVICIOS DE CATERING.</t>
  </si>
  <si>
    <t>PAGO FACTURA ANEXA, SEGUN NO.ONESVIE-2023-00168, POR SUCCION Y LIMPIEZA DE SEPTICO</t>
  </si>
  <si>
    <t>PAGO FACTURA ANEXA, SEGUN NO.ONESVIE-2024-00049, POR ADQUISICION DE INSUMOS COMESTIBLES (CAFE)</t>
  </si>
  <si>
    <t>PAGO FACTURA ANEXA, SEGUN NO.ONESVIE-2024-00036, POR ADQUISICION DE EQUIPOS DE TECNOLOGIA (IMPRESORAS).</t>
  </si>
  <si>
    <t>PAGO FACTURA ANEXA, SEGUN NO.ONESVIE-2024-00043, POR SERVICIO DE PUBLICIDAD EN PERIODICO.</t>
  </si>
  <si>
    <t>PAGO FACTURA ANEXA, SEGUN NO.ONESVIE-2024-00020, POR CONTRATACION DE SERVICIOS DE MANTENIMIENTO Y REPARACION DE VEHICULOS, AL VEHICULO PLACA G423541.</t>
  </si>
  <si>
    <t>PAGO FACTURA ANEXA, SEGUN ORDEN NO. ONESVIE-2021-00112, CONTRATACION DE SERVICIO DE ALQUILER DE LOCAL PARA LA REGIONAL DE PUERTO PLATA , CORRESPONDIENTE AL MES DE ABRIL DEL AÑO 2024.</t>
  </si>
  <si>
    <t>PAGO FACTURA ANEXA, SEGUN CONTRATO NO. BS-0007542-2020, SERVICIO DE ALQUILER DEL LOCAL DONDE ESTA UBICADA LA REGIONAL DE LA ROMANA, CORRESPONDIENTE AL MES DE ABRIL DEL AÑO 2024.</t>
  </si>
  <si>
    <t>PAGO FACTURA ANEXA, SEGUN ORDEN NO. ONESVIE-2024-00051, CONTRATACION DE SERVICIO PARA LA REALIZACION DE ENSAYOS CON ESCLEROMETRO EN ELEMENTOS ESTRUCTURALES DEL PALACIO DE LOS DEPORTES.</t>
  </si>
  <si>
    <t>PAGO FACTURA ANEXA, SEGUN ORDEN NO. ONESVIE-2024-00026, ADQUISICION DE HERRAMIENTAS, PARA SER UTILIZADAS EN EL LABORATORIO SISMORRESISTENTE DE LA ONESVIE.</t>
  </si>
  <si>
    <t>PAGO FACTURA ANEXA, SEGUN ORDEN NO. ONESVIE-2023-00168, CONTRATACION DEL SERVICIO DE SUCCION Y LIMPIEZA DE SEPTICO (OFICINA MOVIL).</t>
  </si>
  <si>
    <t>PAGO FACTURAS ANEXAS, SEGUN ORDEN NO.ONESVIE-2024-00020, POR CONTRATACION DE SERVICIOS DE MANTENIMIENTO Y REPARACION DE LOS SIGUIENTES VEHICULOS: L405844, EX06681.</t>
  </si>
  <si>
    <t>PAGO FACTURA ANEXA, SEGUN ORDEN NO. ONESVIE-2024-00006, POR CONTRATACION DE SERVICIO DE MANTENIMIENTO PREVENTIVO Y CORRECTIVO DEL SISTEMA DE AIRES ACONDICIONADOS DE LA SEDE CENTRAL Y LAS REGIONALES.</t>
  </si>
  <si>
    <t>PAGO FACTURA ANEXA, SEGUN ORDEN NO. ONESVIE-2024-00057, POR ADQUISICION DE PLANTA ELECTRICA.</t>
  </si>
  <si>
    <t>PAGO FACTURA ANEXA, SEGUN ORDEN NO. ONESVIE-2021-00112, POR CONTRATACION DE SERVICIO DE ALQUILER DE LOCAL PARA LA REGIONAL DE PUERTO PLATA, CORRESPONDIENTE AL MES DE MAYO DEL AÑO 2024.</t>
  </si>
  <si>
    <t>SERVICIO DE INTERNET Y DATA EN LAS REGIONALES DE SANTIAGO, PUERTO PLATA, LA ROMANA Y LA SEDE CENTRAL, CORRESPONDEITNE A EL PERIODO ABRIL 2024.</t>
  </si>
  <si>
    <t>PAGO FACTURA ANEXA, SEGUN ORDEN NO. ONESVIE-2024-00038, ADQUISICION DE LAMINADO DE CRISTALES PARA VEHICULOS Y  DE LANYARD COLOR AZUL CON LOGO EN BLANCO Y PORTA CARNET CLEAR.</t>
  </si>
  <si>
    <t>PAGO FACTURAS ANEXAS, SEGUN ORDEN NO. ONESVIE-2024-00005, CONTRATACION DE SERVICIO DE LAVADO DE LOS VEHICULOS SIGUIENTES: L413953, L413954, I084849 Y G423541.</t>
  </si>
  <si>
    <t>PAGO FACTURA ANEXA, SEGUN ORDEN NO. ONESVIE-2024-00042, POR SERVICIO DE PUBLICIDAD EN PERIODICO DE CIRCULACION NACIONAL, PARA PROCEDIMIENTO DE LICITACION PUBLICA NACIONAL.</t>
  </si>
  <si>
    <t>PAGO SERVICIO DE ENERGIA ELECTRICA DE LA REGIONAL DE LA ROMANA, CORRESPONDIENTE AL MES DE ABRIL DEL AÑO 2024.</t>
  </si>
  <si>
    <t>PAGO FACTURA ANEXA, SEGUN CONTRATO NO. BS-0007542-2020, SERVICIO DE ALQUILER DEL LOCAL DONDE ESTA UBICADA LA REGIONAL DE LA ROMANA, CORRESPONDIENTE AL MES DE MAYO DEL AÑO 2024.</t>
  </si>
  <si>
    <t>PAGO SERVICIO DE ENERGIA ELECTRICA DE LA SEDE CENTRAL Y DE LA REGIONAL DE BARAHONA, CORRESPONDIENTE AL MES DE ABRIL DE 2024.</t>
  </si>
  <si>
    <t>PAGO FACTURA ANEXA, SEGUN ORDEN NO. ONESVIE-2024-00020, POR CONTRATACION DE SERVICIOS DE MANTENIMIENTO Y REPARACION DEL VEHICULO PLACA L413951.</t>
  </si>
  <si>
    <t>PAGO FACTURA ANEXA, SEGUN ORDEN NO. ONESVIE-2024-00016, POR CONTRATACION DE SERVICIOS DE CATERING.</t>
  </si>
  <si>
    <t>PAGO FACTURA ANEXA, SEGUN ORDEN NO. ONESVIE-2024-00058, POR ADQUISICION DE SUMINISTROS DE OFICINA (CORRECTOR LIQUIDO,GOMA DE BORRAR,PROTECTORES DE HOJAS, CARPETAS VINIL,SOBRES MANILA, BANDITAS ESTASTICAS, PAPEL BOND, SACA GRAPAS Y TABLA CON SUJETADOR).</t>
  </si>
  <si>
    <t>PAGO FACTURA ANEXA, SEGUN ORDEN NO. ONESVIE-2024-00070, POR ADQUISICION DE BROCAS CORONAS ABRASIVA.</t>
  </si>
  <si>
    <t>PAGO FACTURA ANEXA, SEGUN ORDEN NO. ONESVIE-2024-00068, POR ADQUISICION DE TALADROS Y COMPONENTES PARA EVALUACIONES DE VULNERABILIDAD.</t>
  </si>
  <si>
    <t>PAGO FACTURA ANEXA, SEGUN RENOVACION DE CONTRATO NO. BS-0000609,  ALQUILER DE LOCAL PARA LA REGIONAL BARAHONA, CORRESPONDEITNE AL PERIODO 8 DE ABRIL AL 8 DE MAYO 2024.</t>
  </si>
  <si>
    <t>PAGO FACTURA  ANEXA, SEGUN ORDEN NO. ONESVIE-2024-00063, POR ADQUISICION DE 4 BATERIAS, PARA VEHCIULOS DE LA INSTITUCION.</t>
  </si>
  <si>
    <t>PAGO FACTURA  ANEXA, SEGUN ORDEN NO. ONESVIE-2024-00065, POR ADQUISICION DE TONERS Y CARTUCHOS DE TINTAS.</t>
  </si>
  <si>
    <t>PAGO FACTURA  ANEXA, SEGUN ORDEN NO. ONESVIE-2024-00059, POR ADQUISICION DE SUMINISTROS DE OFICINA.</t>
  </si>
  <si>
    <t>PAGO FACTURA ANEXA, POR AUMENTO DE POLIZA DE SEGURO DE VEHICULO NO. 2-2-502-0224168 INCLUSION DE DOS NUEVAS CAMIONETAS MARCA JAC, MODELO T8 2024(CHASIS NOS. LJ11PABDXRC091355 Y LJ11PABD8RC091337).</t>
  </si>
  <si>
    <t>PAGO FACTURAS ANEXA, POR SERVICIOS DE AGUA POTABLE REGIONAL -NORTE SANTIAGO, CORRESPONDIENTE A LOS MESES DE MARZO Y ABRIL 2024.</t>
  </si>
  <si>
    <t>PAGO FACTURA ANEXA, SEGUN ORDEN NO.ONESVIE-2024-00066, POR ADQUISICION DE TONERS Y CARTUCHOS DE TINTA PARA USO DE LA INSTITUCION.</t>
  </si>
  <si>
    <t>PAGO FACTURA ANEXA, SEGUN ORDEN NO.ONESVIE-2024-00047, POR ADQUISICION DE INSUMOS COMESTIBLES (TE Y AZUCAR).</t>
  </si>
  <si>
    <t>PAGO FACTURA ANEXA, SEGUN ORDEN NO.ONESVIE-2024-00050, POR CONTRATACION DEL ESTUDIO GEOFISICO PARA LA EVALUACION DE VULNERABILIDAD SISMICA DEL PALACIO DE LOS DEPORTES VIRGILIO TRAVIESO SOTO.</t>
  </si>
  <si>
    <t>PAGO FACTURAS ANEXAS, SEGUN ORDEN NO.ONESVIE-2024-00001, POR ADQUISICION DE AGUA PURIFICADA PARA CONSUMO HUMANO.</t>
  </si>
  <si>
    <t>PAGO FACTURA ANEXA, SEGUN ORDEN NO.ONESVIE-2024-00069 POR ADQUISICION DE PINTURAS PARA SER UTILIZADAS EN LAS DISTINTAS REGIONALES DE LA ONESVIE.</t>
  </si>
  <si>
    <t>PAGO FACTURA ANEXA, SEGUN ORDEN NO. ONESVIE-2024-00037, ADQUISICION DE DOS IMPRESORAS MULTIFUNCIONALES HP COLOR LASERJET PRO 4303FDW.</t>
  </si>
  <si>
    <t>PAGO FACTURA ANEXA, SEGUN ORDEN NO. ONESVIE-2024-00020, POR SERVICIOS DE MANTENIMIENTOS DE VEHICULOS VER CERTIFICACIONES DE SERVICIOS ANEXAS.</t>
  </si>
  <si>
    <t>PAGO FACTURA ANEXA, POR PAGO SERVICIO DE ELECTRICIDAD REGIONAL PUERTO PLATA, CORRESPONDIENTE AL MES DE MAYO 2024.</t>
  </si>
  <si>
    <t>PAGO FACTURAS ANEXAS, POR SERVICIOS TELEFONICOS FLOTA E INTERNET, CORRESPONDIENTE AL MES DE MAYO 2024.</t>
  </si>
  <si>
    <t xml:space="preserve">TOTAL </t>
  </si>
  <si>
    <t>B1500000054</t>
  </si>
  <si>
    <t>B1500002836</t>
  </si>
  <si>
    <t>B1500000028</t>
  </si>
  <si>
    <t>B1500004083</t>
  </si>
  <si>
    <t>B1500000136</t>
  </si>
  <si>
    <t>B1500002991</t>
  </si>
  <si>
    <t>B1500003209</t>
  </si>
  <si>
    <t>B1500000266</t>
  </si>
  <si>
    <t>B1500000158</t>
  </si>
  <si>
    <t>B1500000003</t>
  </si>
  <si>
    <t>B1500000351</t>
  </si>
  <si>
    <t>B1500000029</t>
  </si>
  <si>
    <t>B1500003160 Y B1500003161</t>
  </si>
  <si>
    <t>B1500323811</t>
  </si>
  <si>
    <t>B1500003200</t>
  </si>
  <si>
    <t>B1500000058</t>
  </si>
  <si>
    <t>B1500000715</t>
  </si>
  <si>
    <t>B1500000267</t>
  </si>
  <si>
    <t>B1500002864 Y B1500002866</t>
  </si>
  <si>
    <t>B1500000107</t>
  </si>
  <si>
    <t>B1500000716</t>
  </si>
  <si>
    <t>B1500005582</t>
  </si>
  <si>
    <t>B1500001115</t>
  </si>
  <si>
    <t>B1500003227, B1500003228,B1500003229 Y B1500003230</t>
  </si>
  <si>
    <t>B1500047000,B1500047063,B1500047368 Y B1500047589</t>
  </si>
  <si>
    <t>B1500000475</t>
  </si>
  <si>
    <t>B1500000087</t>
  </si>
  <si>
    <t>B1500000303 Y B1500000316</t>
  </si>
  <si>
    <t>B1500000319</t>
  </si>
  <si>
    <t>B1500000155</t>
  </si>
  <si>
    <t>B1500003217</t>
  </si>
  <si>
    <t>B150003155 Y B1500031831</t>
  </si>
  <si>
    <t>B1500000159</t>
  </si>
  <si>
    <t>B1500000130</t>
  </si>
  <si>
    <t>B150033601</t>
  </si>
  <si>
    <t>B1500000112</t>
  </si>
  <si>
    <t>B1500047830</t>
  </si>
  <si>
    <t>B1500524788 Y B1500528318</t>
  </si>
  <si>
    <t>E450000003770, Y E450000003791</t>
  </si>
  <si>
    <t>E450000000092</t>
  </si>
  <si>
    <t>B1500431334</t>
  </si>
  <si>
    <t>E450000042529,E450000043273,E450000043274 Y E450000043275</t>
  </si>
  <si>
    <t>B1500000012</t>
  </si>
  <si>
    <t>B1500003213,B1500003215 Y B1500003216</t>
  </si>
  <si>
    <t>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</si>
</sst>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49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64" fontId="7" fillId="0" borderId="2" xfId="1" applyFont="1" applyBorder="1" applyAlignment="1">
      <alignment horizontal="right"/>
    </xf>
    <xf numFmtId="49" fontId="8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15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164" fontId="8" fillId="0" borderId="2" xfId="1" applyFont="1" applyBorder="1" applyAlignment="1">
      <alignment horizontal="right"/>
    </xf>
    <xf numFmtId="0" fontId="0" fillId="3" borderId="0" xfId="0" applyFill="1"/>
    <xf numFmtId="164" fontId="0" fillId="3" borderId="0" xfId="1" applyFont="1" applyFill="1"/>
    <xf numFmtId="164" fontId="9" fillId="3" borderId="0" xfId="1" applyFont="1" applyFill="1" applyAlignment="1">
      <alignment horizontal="center"/>
    </xf>
    <xf numFmtId="164" fontId="9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3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1192741</xdr:colOff>
      <xdr:row>59</xdr:row>
      <xdr:rowOff>29001</xdr:rowOff>
    </xdr:from>
    <xdr:to>
      <xdr:col>4</xdr:col>
      <xdr:colOff>3099858</xdr:colOff>
      <xdr:row>73</xdr:row>
      <xdr:rowOff>131446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192741" y="25060701"/>
          <a:ext cx="10692977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59"/>
  <sheetViews>
    <sheetView tabSelected="1" view="pageBreakPreview" topLeftCell="A43" zoomScaleNormal="100" zoomScaleSheetLayoutView="100" workbookViewId="0">
      <selection activeCell="C6" sqref="C6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11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2" t="s">
        <v>0</v>
      </c>
      <c r="B8" s="22"/>
      <c r="C8" s="22"/>
      <c r="D8" s="22"/>
      <c r="E8" s="22"/>
      <c r="F8" s="22"/>
      <c r="G8" s="22"/>
      <c r="H8" s="22"/>
      <c r="I8" s="22"/>
    </row>
    <row r="9" spans="1:10" ht="18.75" x14ac:dyDescent="0.3">
      <c r="A9" s="22" t="s">
        <v>1</v>
      </c>
      <c r="B9" s="22"/>
      <c r="C9" s="22"/>
      <c r="D9" s="22"/>
      <c r="E9" s="22"/>
      <c r="F9" s="22"/>
      <c r="G9" s="22"/>
      <c r="H9" s="22"/>
      <c r="I9" s="22"/>
    </row>
    <row r="10" spans="1:10" x14ac:dyDescent="0.25">
      <c r="A10" s="23" t="s">
        <v>202</v>
      </c>
      <c r="B10" s="23"/>
      <c r="C10" s="24"/>
      <c r="D10" s="24"/>
      <c r="E10" s="24"/>
      <c r="F10" s="24"/>
      <c r="G10" s="24"/>
      <c r="H10" s="24"/>
      <c r="I10" s="24"/>
    </row>
    <row r="11" spans="1:10" x14ac:dyDescent="0.25">
      <c r="A11" s="24" t="s">
        <v>2</v>
      </c>
      <c r="B11" s="24"/>
      <c r="C11" s="24"/>
      <c r="D11" s="24"/>
      <c r="E11" s="24"/>
      <c r="F11" s="24"/>
      <c r="G11" s="24"/>
      <c r="H11" s="24"/>
      <c r="I11" s="24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36.75" x14ac:dyDescent="0.25">
      <c r="A13" s="9" t="s">
        <v>170</v>
      </c>
      <c r="B13" s="14" t="s">
        <v>26</v>
      </c>
      <c r="C13" s="15" t="s">
        <v>72</v>
      </c>
      <c r="D13" s="13" t="s">
        <v>22</v>
      </c>
      <c r="E13" s="16" t="s">
        <v>111</v>
      </c>
      <c r="F13" s="17">
        <v>24780</v>
      </c>
      <c r="G13" s="12">
        <f t="shared" ref="G13:G25" si="0">+F13</f>
        <v>24780</v>
      </c>
      <c r="H13" s="8"/>
      <c r="I13" s="10"/>
      <c r="J13" s="9"/>
    </row>
    <row r="14" spans="1:10" ht="24.75" x14ac:dyDescent="0.25">
      <c r="A14" s="9" t="s">
        <v>171</v>
      </c>
      <c r="B14" s="14" t="s">
        <v>27</v>
      </c>
      <c r="C14" s="15" t="s">
        <v>73</v>
      </c>
      <c r="D14" s="13" t="s">
        <v>89</v>
      </c>
      <c r="E14" s="16" t="s">
        <v>112</v>
      </c>
      <c r="F14" s="17">
        <v>7473.81</v>
      </c>
      <c r="G14" s="12">
        <f t="shared" si="0"/>
        <v>7473.81</v>
      </c>
      <c r="H14" s="8"/>
      <c r="I14" s="10"/>
      <c r="J14" s="9"/>
    </row>
    <row r="15" spans="1:10" ht="36.75" x14ac:dyDescent="0.25">
      <c r="A15" s="9" t="s">
        <v>172</v>
      </c>
      <c r="B15" s="14" t="s">
        <v>28</v>
      </c>
      <c r="C15" s="15" t="s">
        <v>73</v>
      </c>
      <c r="D15" s="13" t="s">
        <v>22</v>
      </c>
      <c r="E15" s="16" t="s">
        <v>113</v>
      </c>
      <c r="F15" s="17">
        <v>6431</v>
      </c>
      <c r="G15" s="12">
        <f t="shared" si="0"/>
        <v>6431</v>
      </c>
      <c r="H15" s="8"/>
      <c r="I15" s="10"/>
      <c r="J15" s="9"/>
    </row>
    <row r="16" spans="1:10" ht="24.75" x14ac:dyDescent="0.25">
      <c r="A16" s="9" t="s">
        <v>158</v>
      </c>
      <c r="B16" s="14" t="s">
        <v>29</v>
      </c>
      <c r="C16" s="15" t="s">
        <v>74</v>
      </c>
      <c r="D16" s="13" t="s">
        <v>90</v>
      </c>
      <c r="E16" s="16" t="s">
        <v>114</v>
      </c>
      <c r="F16" s="17">
        <v>42143.7</v>
      </c>
      <c r="G16" s="12">
        <f t="shared" si="0"/>
        <v>42143.7</v>
      </c>
      <c r="H16" s="8"/>
      <c r="I16" s="10"/>
      <c r="J16" s="9"/>
    </row>
    <row r="17" spans="1:10" ht="24.75" x14ac:dyDescent="0.25">
      <c r="A17" s="9" t="s">
        <v>159</v>
      </c>
      <c r="B17" s="14" t="s">
        <v>30</v>
      </c>
      <c r="C17" s="15" t="s">
        <v>75</v>
      </c>
      <c r="D17" s="13" t="s">
        <v>17</v>
      </c>
      <c r="E17" s="16" t="s">
        <v>115</v>
      </c>
      <c r="F17" s="17">
        <v>20886</v>
      </c>
      <c r="G17" s="12">
        <f t="shared" si="0"/>
        <v>20886</v>
      </c>
      <c r="H17" s="8"/>
      <c r="I17" s="10"/>
      <c r="J17" s="9"/>
    </row>
    <row r="18" spans="1:10" ht="24.75" x14ac:dyDescent="0.25">
      <c r="A18" s="9" t="s">
        <v>160</v>
      </c>
      <c r="B18" s="14" t="s">
        <v>31</v>
      </c>
      <c r="C18" s="15" t="s">
        <v>76</v>
      </c>
      <c r="D18" s="13" t="s">
        <v>91</v>
      </c>
      <c r="E18" s="16" t="s">
        <v>116</v>
      </c>
      <c r="F18" s="17">
        <v>36580</v>
      </c>
      <c r="G18" s="12">
        <f t="shared" si="0"/>
        <v>36580</v>
      </c>
      <c r="H18" s="8"/>
      <c r="I18" s="10"/>
      <c r="J18" s="9"/>
    </row>
    <row r="19" spans="1:10" ht="24.75" x14ac:dyDescent="0.25">
      <c r="A19" s="9" t="s">
        <v>161</v>
      </c>
      <c r="B19" s="14" t="s">
        <v>32</v>
      </c>
      <c r="C19" s="15" t="s">
        <v>75</v>
      </c>
      <c r="D19" s="13" t="s">
        <v>92</v>
      </c>
      <c r="E19" s="16" t="s">
        <v>117</v>
      </c>
      <c r="F19" s="17">
        <v>111035.2</v>
      </c>
      <c r="G19" s="12">
        <f t="shared" si="0"/>
        <v>111035.2</v>
      </c>
      <c r="H19" s="8"/>
      <c r="I19" s="10"/>
      <c r="J19" s="9"/>
    </row>
    <row r="20" spans="1:10" ht="24.75" x14ac:dyDescent="0.25">
      <c r="A20" s="9" t="s">
        <v>162</v>
      </c>
      <c r="B20" s="14" t="s">
        <v>33</v>
      </c>
      <c r="C20" s="15" t="s">
        <v>74</v>
      </c>
      <c r="D20" s="13" t="s">
        <v>16</v>
      </c>
      <c r="E20" s="16" t="s">
        <v>118</v>
      </c>
      <c r="F20" s="17">
        <v>209450</v>
      </c>
      <c r="G20" s="12">
        <f t="shared" si="0"/>
        <v>209450</v>
      </c>
      <c r="H20" s="8"/>
      <c r="I20" s="10"/>
      <c r="J20" s="9"/>
    </row>
    <row r="21" spans="1:10" ht="24.75" x14ac:dyDescent="0.25">
      <c r="A21" s="9" t="s">
        <v>163</v>
      </c>
      <c r="B21" s="14" t="s">
        <v>34</v>
      </c>
      <c r="C21" s="15" t="s">
        <v>75</v>
      </c>
      <c r="D21" s="13" t="s">
        <v>93</v>
      </c>
      <c r="E21" s="16" t="s">
        <v>119</v>
      </c>
      <c r="F21" s="17">
        <v>58386.64</v>
      </c>
      <c r="G21" s="12">
        <f t="shared" si="0"/>
        <v>58386.64</v>
      </c>
      <c r="H21" s="8"/>
      <c r="I21" s="10"/>
      <c r="J21" s="9"/>
    </row>
    <row r="22" spans="1:10" ht="36.75" x14ac:dyDescent="0.25">
      <c r="A22" s="9" t="s">
        <v>164</v>
      </c>
      <c r="B22" s="14" t="s">
        <v>35</v>
      </c>
      <c r="C22" s="15" t="s">
        <v>73</v>
      </c>
      <c r="D22" s="13" t="s">
        <v>22</v>
      </c>
      <c r="E22" s="16" t="s">
        <v>120</v>
      </c>
      <c r="F22" s="17">
        <v>84311</v>
      </c>
      <c r="G22" s="12">
        <f t="shared" si="0"/>
        <v>84311</v>
      </c>
      <c r="H22" s="8"/>
      <c r="I22" s="10"/>
      <c r="J22" s="9"/>
    </row>
    <row r="23" spans="1:10" ht="48.75" x14ac:dyDescent="0.25">
      <c r="A23" s="9" t="s">
        <v>165</v>
      </c>
      <c r="B23" s="14" t="s">
        <v>36</v>
      </c>
      <c r="C23" s="15" t="s">
        <v>77</v>
      </c>
      <c r="D23" s="13" t="s">
        <v>94</v>
      </c>
      <c r="E23" s="16" t="s">
        <v>121</v>
      </c>
      <c r="F23" s="17">
        <v>53429</v>
      </c>
      <c r="G23" s="12">
        <f t="shared" si="0"/>
        <v>53429</v>
      </c>
      <c r="H23" s="8"/>
      <c r="I23" s="10"/>
      <c r="J23" s="9"/>
    </row>
    <row r="24" spans="1:10" ht="48.75" x14ac:dyDescent="0.25">
      <c r="A24" s="9" t="s">
        <v>166</v>
      </c>
      <c r="B24" s="14" t="s">
        <v>37</v>
      </c>
      <c r="C24" s="15" t="s">
        <v>78</v>
      </c>
      <c r="D24" s="13" t="s">
        <v>18</v>
      </c>
      <c r="E24" s="16" t="s">
        <v>122</v>
      </c>
      <c r="F24" s="17">
        <v>161572.75</v>
      </c>
      <c r="G24" s="12">
        <f t="shared" si="0"/>
        <v>161572.75</v>
      </c>
      <c r="H24" s="8"/>
      <c r="I24" s="10"/>
      <c r="J24" s="9"/>
    </row>
    <row r="25" spans="1:10" ht="48.75" x14ac:dyDescent="0.25">
      <c r="A25" s="9" t="s">
        <v>167</v>
      </c>
      <c r="B25" s="14" t="s">
        <v>38</v>
      </c>
      <c r="C25" s="15" t="s">
        <v>73</v>
      </c>
      <c r="D25" s="13" t="s">
        <v>21</v>
      </c>
      <c r="E25" s="16" t="s">
        <v>123</v>
      </c>
      <c r="F25" s="17">
        <v>209066</v>
      </c>
      <c r="G25" s="12">
        <f t="shared" si="0"/>
        <v>209066</v>
      </c>
      <c r="H25" s="8"/>
      <c r="I25" s="10"/>
      <c r="J25" s="9"/>
    </row>
    <row r="26" spans="1:10" ht="36.75" x14ac:dyDescent="0.25">
      <c r="A26" s="9" t="s">
        <v>168</v>
      </c>
      <c r="B26" s="14" t="s">
        <v>39</v>
      </c>
      <c r="C26" s="15" t="s">
        <v>75</v>
      </c>
      <c r="D26" s="13" t="s">
        <v>20</v>
      </c>
      <c r="E26" s="16" t="s">
        <v>124</v>
      </c>
      <c r="F26" s="17">
        <v>22299.64</v>
      </c>
      <c r="G26" s="12">
        <v>22299.64</v>
      </c>
      <c r="H26" s="8"/>
      <c r="I26" s="10"/>
      <c r="J26" s="9"/>
    </row>
    <row r="27" spans="1:10" ht="36.75" x14ac:dyDescent="0.25">
      <c r="A27" s="9" t="s">
        <v>169</v>
      </c>
      <c r="B27" s="14" t="s">
        <v>40</v>
      </c>
      <c r="C27" s="15" t="s">
        <v>79</v>
      </c>
      <c r="D27" s="13" t="s">
        <v>91</v>
      </c>
      <c r="E27" s="16" t="s">
        <v>125</v>
      </c>
      <c r="F27" s="17">
        <v>36580</v>
      </c>
      <c r="G27" s="12">
        <f t="shared" ref="G27:G58" si="1">+F27</f>
        <v>36580</v>
      </c>
      <c r="H27" s="8"/>
      <c r="I27" s="10"/>
      <c r="J27" s="9"/>
    </row>
    <row r="28" spans="1:10" ht="36.75" x14ac:dyDescent="0.25">
      <c r="A28" s="9" t="s">
        <v>201</v>
      </c>
      <c r="B28" s="14" t="s">
        <v>41</v>
      </c>
      <c r="C28" s="15" t="s">
        <v>79</v>
      </c>
      <c r="D28" s="13" t="s">
        <v>22</v>
      </c>
      <c r="E28" s="16" t="s">
        <v>126</v>
      </c>
      <c r="F28" s="17">
        <v>164846</v>
      </c>
      <c r="G28" s="12">
        <f t="shared" si="1"/>
        <v>164846</v>
      </c>
      <c r="H28" s="8"/>
      <c r="I28" s="10"/>
      <c r="J28" s="9"/>
    </row>
    <row r="29" spans="1:10" ht="48.75" x14ac:dyDescent="0.25">
      <c r="A29" s="9" t="s">
        <v>173</v>
      </c>
      <c r="B29" s="14" t="s">
        <v>42</v>
      </c>
      <c r="C29" s="15" t="s">
        <v>79</v>
      </c>
      <c r="D29" s="13" t="s">
        <v>95</v>
      </c>
      <c r="E29" s="16" t="s">
        <v>127</v>
      </c>
      <c r="F29" s="17">
        <v>70297.08</v>
      </c>
      <c r="G29" s="12">
        <f t="shared" si="1"/>
        <v>70297.08</v>
      </c>
      <c r="H29" s="8"/>
      <c r="I29" s="10"/>
      <c r="J29" s="9"/>
    </row>
    <row r="30" spans="1:10" ht="24.75" x14ac:dyDescent="0.25">
      <c r="A30" s="9" t="s">
        <v>180</v>
      </c>
      <c r="B30" s="14" t="s">
        <v>43</v>
      </c>
      <c r="C30" s="15" t="s">
        <v>72</v>
      </c>
      <c r="D30" s="13" t="s">
        <v>96</v>
      </c>
      <c r="E30" s="16" t="s">
        <v>128</v>
      </c>
      <c r="F30" s="17">
        <v>178660.02</v>
      </c>
      <c r="G30" s="12">
        <f t="shared" si="1"/>
        <v>178660.02</v>
      </c>
      <c r="H30" s="8"/>
      <c r="I30" s="10"/>
      <c r="J30" s="9"/>
    </row>
    <row r="31" spans="1:10" ht="48.75" x14ac:dyDescent="0.25">
      <c r="A31" s="9" t="s">
        <v>175</v>
      </c>
      <c r="B31" s="14" t="s">
        <v>44</v>
      </c>
      <c r="C31" s="15" t="s">
        <v>80</v>
      </c>
      <c r="D31" s="13" t="s">
        <v>94</v>
      </c>
      <c r="E31" s="16" t="s">
        <v>129</v>
      </c>
      <c r="F31" s="17">
        <v>53429</v>
      </c>
      <c r="G31" s="12">
        <f t="shared" si="1"/>
        <v>53429</v>
      </c>
      <c r="H31" s="8"/>
      <c r="I31" s="10"/>
      <c r="J31" s="9"/>
    </row>
    <row r="32" spans="1:10" ht="36.75" x14ac:dyDescent="0.25">
      <c r="A32" s="9" t="s">
        <v>196</v>
      </c>
      <c r="B32" s="14" t="s">
        <v>45</v>
      </c>
      <c r="C32" s="15" t="s">
        <v>81</v>
      </c>
      <c r="D32" s="13" t="s">
        <v>24</v>
      </c>
      <c r="E32" s="16" t="s">
        <v>130</v>
      </c>
      <c r="F32" s="17">
        <v>65860.84</v>
      </c>
      <c r="G32" s="12">
        <f t="shared" si="1"/>
        <v>65860.84</v>
      </c>
      <c r="H32" s="8"/>
      <c r="I32" s="10"/>
      <c r="J32" s="9"/>
    </row>
    <row r="33" spans="1:10" ht="48.75" x14ac:dyDescent="0.25">
      <c r="A33" s="9" t="s">
        <v>168</v>
      </c>
      <c r="B33" s="14" t="s">
        <v>46</v>
      </c>
      <c r="C33" s="15" t="s">
        <v>82</v>
      </c>
      <c r="D33" s="13" t="s">
        <v>23</v>
      </c>
      <c r="E33" s="16" t="s">
        <v>131</v>
      </c>
      <c r="F33" s="17">
        <v>68440</v>
      </c>
      <c r="G33" s="12">
        <v>68440</v>
      </c>
      <c r="H33" s="8"/>
      <c r="I33" s="10"/>
      <c r="J33" s="9"/>
    </row>
    <row r="34" spans="1:10" ht="36.75" x14ac:dyDescent="0.25">
      <c r="A34" s="9" t="s">
        <v>185</v>
      </c>
      <c r="B34" s="14" t="s">
        <v>47</v>
      </c>
      <c r="C34" s="15" t="s">
        <v>79</v>
      </c>
      <c r="D34" s="13" t="s">
        <v>97</v>
      </c>
      <c r="E34" s="16" t="s">
        <v>132</v>
      </c>
      <c r="F34" s="17">
        <v>10600</v>
      </c>
      <c r="G34" s="12">
        <f t="shared" si="1"/>
        <v>10600</v>
      </c>
      <c r="H34" s="8"/>
      <c r="I34" s="10"/>
      <c r="J34" s="9"/>
    </row>
    <row r="35" spans="1:10" ht="48.75" x14ac:dyDescent="0.25">
      <c r="A35" s="9" t="s">
        <v>179</v>
      </c>
      <c r="B35" s="14" t="s">
        <v>48</v>
      </c>
      <c r="C35" s="15" t="s">
        <v>79</v>
      </c>
      <c r="D35" s="13" t="s">
        <v>98</v>
      </c>
      <c r="E35" s="16" t="s">
        <v>133</v>
      </c>
      <c r="F35" s="17">
        <v>51448</v>
      </c>
      <c r="G35" s="12">
        <f t="shared" si="1"/>
        <v>51448</v>
      </c>
      <c r="H35" s="8"/>
      <c r="I35" s="10"/>
      <c r="J35" s="9"/>
    </row>
    <row r="36" spans="1:10" ht="24.75" x14ac:dyDescent="0.25">
      <c r="A36" s="9" t="s">
        <v>192</v>
      </c>
      <c r="B36" s="14" t="s">
        <v>49</v>
      </c>
      <c r="C36" s="15" t="s">
        <v>72</v>
      </c>
      <c r="D36" s="13" t="s">
        <v>89</v>
      </c>
      <c r="E36" s="16" t="s">
        <v>134</v>
      </c>
      <c r="F36" s="17">
        <v>7631.6</v>
      </c>
      <c r="G36" s="12">
        <f t="shared" si="1"/>
        <v>7631.6</v>
      </c>
      <c r="H36" s="8"/>
      <c r="I36" s="10"/>
      <c r="J36" s="9"/>
    </row>
    <row r="37" spans="1:10" ht="48.75" x14ac:dyDescent="0.25">
      <c r="A37" s="9" t="s">
        <v>190</v>
      </c>
      <c r="B37" s="14" t="s">
        <v>50</v>
      </c>
      <c r="C37" s="15" t="s">
        <v>78</v>
      </c>
      <c r="D37" s="13" t="s">
        <v>18</v>
      </c>
      <c r="E37" s="16" t="s">
        <v>135</v>
      </c>
      <c r="F37" s="17">
        <v>159444.93</v>
      </c>
      <c r="G37" s="12">
        <f t="shared" si="1"/>
        <v>159444.93</v>
      </c>
      <c r="H37" s="8"/>
      <c r="I37" s="10"/>
      <c r="J37" s="9"/>
    </row>
    <row r="38" spans="1:10" ht="36.75" x14ac:dyDescent="0.25">
      <c r="A38" s="9" t="s">
        <v>195</v>
      </c>
      <c r="B38" s="14" t="s">
        <v>51</v>
      </c>
      <c r="C38" s="15" t="s">
        <v>72</v>
      </c>
      <c r="D38" s="13" t="s">
        <v>13</v>
      </c>
      <c r="E38" s="16" t="s">
        <v>136</v>
      </c>
      <c r="F38" s="17">
        <v>21975.05</v>
      </c>
      <c r="G38" s="12">
        <f t="shared" si="1"/>
        <v>21975.05</v>
      </c>
      <c r="H38" s="8"/>
      <c r="I38" s="10"/>
      <c r="J38" s="9"/>
    </row>
    <row r="39" spans="1:10" ht="36.75" x14ac:dyDescent="0.25">
      <c r="A39" s="9" t="s">
        <v>188</v>
      </c>
      <c r="B39" s="14" t="s">
        <v>52</v>
      </c>
      <c r="C39" s="15" t="s">
        <v>80</v>
      </c>
      <c r="D39" s="13" t="s">
        <v>22</v>
      </c>
      <c r="E39" s="16" t="s">
        <v>137</v>
      </c>
      <c r="F39" s="17">
        <v>10089</v>
      </c>
      <c r="G39" s="12">
        <f t="shared" si="1"/>
        <v>10089</v>
      </c>
      <c r="H39" s="8"/>
      <c r="I39" s="10"/>
      <c r="J39" s="9"/>
    </row>
    <row r="40" spans="1:10" ht="24.75" x14ac:dyDescent="0.25">
      <c r="A40" s="9" t="s">
        <v>176</v>
      </c>
      <c r="B40" s="14" t="s">
        <v>53</v>
      </c>
      <c r="C40" s="15" t="s">
        <v>83</v>
      </c>
      <c r="D40" s="13" t="s">
        <v>17</v>
      </c>
      <c r="E40" s="16" t="s">
        <v>138</v>
      </c>
      <c r="F40" s="17">
        <v>235038.3</v>
      </c>
      <c r="G40" s="12">
        <f t="shared" si="1"/>
        <v>235038.3</v>
      </c>
      <c r="H40" s="8"/>
      <c r="I40" s="10"/>
      <c r="J40" s="9"/>
    </row>
    <row r="41" spans="1:10" ht="60.75" x14ac:dyDescent="0.25">
      <c r="A41" s="9" t="s">
        <v>177</v>
      </c>
      <c r="B41" s="14" t="s">
        <v>54</v>
      </c>
      <c r="C41" s="15" t="s">
        <v>84</v>
      </c>
      <c r="D41" s="13" t="s">
        <v>99</v>
      </c>
      <c r="E41" s="16" t="s">
        <v>139</v>
      </c>
      <c r="F41" s="17">
        <v>64981.1</v>
      </c>
      <c r="G41" s="12">
        <f t="shared" si="1"/>
        <v>64981.1</v>
      </c>
      <c r="H41" s="8"/>
      <c r="I41" s="10"/>
      <c r="J41" s="9"/>
    </row>
    <row r="42" spans="1:10" ht="24.75" x14ac:dyDescent="0.25">
      <c r="A42" s="9" t="s">
        <v>178</v>
      </c>
      <c r="B42" s="14" t="s">
        <v>55</v>
      </c>
      <c r="C42" s="15" t="s">
        <v>85</v>
      </c>
      <c r="D42" s="13" t="s">
        <v>100</v>
      </c>
      <c r="E42" s="16" t="s">
        <v>140</v>
      </c>
      <c r="F42" s="17">
        <v>234352.07</v>
      </c>
      <c r="G42" s="12">
        <f t="shared" si="1"/>
        <v>234352.07</v>
      </c>
      <c r="H42" s="8"/>
      <c r="I42" s="10"/>
      <c r="J42" s="9"/>
    </row>
    <row r="43" spans="1:10" ht="36.75" x14ac:dyDescent="0.25">
      <c r="A43" s="9" t="s">
        <v>174</v>
      </c>
      <c r="B43" s="14" t="s">
        <v>56</v>
      </c>
      <c r="C43" s="15" t="s">
        <v>78</v>
      </c>
      <c r="D43" s="13" t="s">
        <v>100</v>
      </c>
      <c r="E43" s="16" t="s">
        <v>141</v>
      </c>
      <c r="F43" s="17">
        <v>1622243.89</v>
      </c>
      <c r="G43" s="12">
        <f t="shared" si="1"/>
        <v>1622243.89</v>
      </c>
      <c r="H43" s="8"/>
      <c r="I43" s="10"/>
      <c r="J43" s="9"/>
    </row>
    <row r="44" spans="1:10" ht="36.75" x14ac:dyDescent="0.25">
      <c r="A44" s="9" t="s">
        <v>191</v>
      </c>
      <c r="B44" s="14" t="s">
        <v>57</v>
      </c>
      <c r="C44" s="15" t="s">
        <v>78</v>
      </c>
      <c r="D44" s="13" t="s">
        <v>19</v>
      </c>
      <c r="E44" s="16" t="s">
        <v>142</v>
      </c>
      <c r="F44" s="17">
        <v>46728</v>
      </c>
      <c r="G44" s="12">
        <f t="shared" si="1"/>
        <v>46728</v>
      </c>
      <c r="H44" s="8"/>
      <c r="I44" s="10"/>
      <c r="J44" s="9"/>
    </row>
    <row r="45" spans="1:10" ht="36.75" x14ac:dyDescent="0.25">
      <c r="A45" s="9" t="s">
        <v>187</v>
      </c>
      <c r="B45" s="14" t="s">
        <v>58</v>
      </c>
      <c r="C45" s="15" t="s">
        <v>83</v>
      </c>
      <c r="D45" s="13" t="s">
        <v>101</v>
      </c>
      <c r="E45" s="16" t="s">
        <v>143</v>
      </c>
      <c r="F45" s="17">
        <v>39884</v>
      </c>
      <c r="G45" s="12">
        <f t="shared" si="1"/>
        <v>39884</v>
      </c>
      <c r="H45" s="8"/>
      <c r="I45" s="10"/>
      <c r="J45" s="9"/>
    </row>
    <row r="46" spans="1:10" ht="24.75" x14ac:dyDescent="0.25">
      <c r="A46" s="9" t="s">
        <v>186</v>
      </c>
      <c r="B46" s="14" t="s">
        <v>59</v>
      </c>
      <c r="C46" s="15" t="s">
        <v>82</v>
      </c>
      <c r="D46" s="13" t="s">
        <v>102</v>
      </c>
      <c r="E46" s="16" t="s">
        <v>144</v>
      </c>
      <c r="F46" s="17">
        <v>377895</v>
      </c>
      <c r="G46" s="12">
        <f t="shared" si="1"/>
        <v>377895</v>
      </c>
      <c r="H46" s="8"/>
      <c r="I46" s="10"/>
      <c r="J46" s="9"/>
    </row>
    <row r="47" spans="1:10" ht="24.75" x14ac:dyDescent="0.25">
      <c r="A47" s="9" t="s">
        <v>184</v>
      </c>
      <c r="B47" s="14" t="s">
        <v>60</v>
      </c>
      <c r="C47" s="15" t="s">
        <v>83</v>
      </c>
      <c r="D47" s="13" t="s">
        <v>103</v>
      </c>
      <c r="E47" s="16" t="s">
        <v>145</v>
      </c>
      <c r="F47" s="17">
        <v>31413.9</v>
      </c>
      <c r="G47" s="12">
        <f t="shared" si="1"/>
        <v>31413.9</v>
      </c>
      <c r="H47" s="8"/>
      <c r="I47" s="10"/>
      <c r="J47" s="9"/>
    </row>
    <row r="48" spans="1:10" ht="48.75" x14ac:dyDescent="0.25">
      <c r="A48" s="9" t="s">
        <v>194</v>
      </c>
      <c r="B48" s="14" t="s">
        <v>61</v>
      </c>
      <c r="C48" s="15" t="s">
        <v>78</v>
      </c>
      <c r="D48" s="13" t="s">
        <v>104</v>
      </c>
      <c r="E48" s="16" t="s">
        <v>146</v>
      </c>
      <c r="F48" s="17">
        <v>215092.46</v>
      </c>
      <c r="G48" s="12">
        <f t="shared" si="1"/>
        <v>215092.46</v>
      </c>
      <c r="H48" s="8"/>
      <c r="I48" s="10"/>
      <c r="J48" s="9"/>
    </row>
    <row r="49" spans="1:10" ht="36.75" x14ac:dyDescent="0.25">
      <c r="A49" s="9" t="s">
        <v>189</v>
      </c>
      <c r="B49" s="14" t="s">
        <v>62</v>
      </c>
      <c r="C49" s="15" t="s">
        <v>85</v>
      </c>
      <c r="D49" s="13" t="s">
        <v>105</v>
      </c>
      <c r="E49" s="16" t="s">
        <v>147</v>
      </c>
      <c r="F49" s="17">
        <v>3148</v>
      </c>
      <c r="G49" s="12">
        <f t="shared" si="1"/>
        <v>3148</v>
      </c>
      <c r="H49" s="8"/>
      <c r="I49" s="10"/>
      <c r="J49" s="9"/>
    </row>
    <row r="50" spans="1:10" ht="36.75" x14ac:dyDescent="0.25">
      <c r="A50" s="9"/>
      <c r="B50" s="14" t="s">
        <v>63</v>
      </c>
      <c r="C50" s="15" t="s">
        <v>86</v>
      </c>
      <c r="D50" s="13" t="s">
        <v>106</v>
      </c>
      <c r="E50" s="16" t="s">
        <v>148</v>
      </c>
      <c r="F50" s="17">
        <v>142809.5</v>
      </c>
      <c r="G50" s="12">
        <f t="shared" si="1"/>
        <v>142809.5</v>
      </c>
      <c r="H50" s="8"/>
      <c r="I50" s="10"/>
      <c r="J50" s="9"/>
    </row>
    <row r="51" spans="1:10" ht="24.75" x14ac:dyDescent="0.25">
      <c r="A51" s="9" t="s">
        <v>183</v>
      </c>
      <c r="B51" s="14" t="s">
        <v>64</v>
      </c>
      <c r="C51" s="15" t="s">
        <v>87</v>
      </c>
      <c r="D51" s="13" t="s">
        <v>107</v>
      </c>
      <c r="E51" s="16" t="s">
        <v>149</v>
      </c>
      <c r="F51" s="17">
        <v>25873.200000000001</v>
      </c>
      <c r="G51" s="12">
        <f t="shared" si="1"/>
        <v>25873.200000000001</v>
      </c>
      <c r="H51" s="8"/>
      <c r="I51" s="10"/>
      <c r="J51" s="9"/>
    </row>
    <row r="52" spans="1:10" ht="48.75" x14ac:dyDescent="0.25">
      <c r="A52" s="9" t="s">
        <v>200</v>
      </c>
      <c r="B52" s="14" t="s">
        <v>65</v>
      </c>
      <c r="C52" s="15" t="s">
        <v>86</v>
      </c>
      <c r="D52" s="13" t="s">
        <v>108</v>
      </c>
      <c r="E52" s="16" t="s">
        <v>150</v>
      </c>
      <c r="F52" s="17">
        <v>200600</v>
      </c>
      <c r="G52" s="12">
        <f t="shared" si="1"/>
        <v>200600</v>
      </c>
      <c r="H52" s="8"/>
      <c r="I52" s="10"/>
      <c r="J52" s="9"/>
    </row>
    <row r="53" spans="1:10" ht="36.75" x14ac:dyDescent="0.25">
      <c r="A53" s="9" t="s">
        <v>182</v>
      </c>
      <c r="B53" s="14" t="s">
        <v>66</v>
      </c>
      <c r="C53" s="15" t="s">
        <v>83</v>
      </c>
      <c r="D53" s="13" t="s">
        <v>15</v>
      </c>
      <c r="E53" s="16" t="s">
        <v>151</v>
      </c>
      <c r="F53" s="17">
        <v>20165</v>
      </c>
      <c r="G53" s="12">
        <f t="shared" si="1"/>
        <v>20165</v>
      </c>
      <c r="H53" s="8"/>
      <c r="I53" s="10"/>
      <c r="J53" s="9"/>
    </row>
    <row r="54" spans="1:10" ht="36.75" x14ac:dyDescent="0.25">
      <c r="A54" s="9" t="s">
        <v>193</v>
      </c>
      <c r="B54" s="14" t="s">
        <v>67</v>
      </c>
      <c r="C54" s="15" t="s">
        <v>83</v>
      </c>
      <c r="D54" s="13" t="s">
        <v>109</v>
      </c>
      <c r="E54" s="16" t="s">
        <v>152</v>
      </c>
      <c r="F54" s="17">
        <v>39058</v>
      </c>
      <c r="G54" s="12">
        <f t="shared" si="1"/>
        <v>39058</v>
      </c>
      <c r="H54" s="8"/>
      <c r="I54" s="10"/>
      <c r="J54" s="9"/>
    </row>
    <row r="55" spans="1:10" ht="36.75" x14ac:dyDescent="0.25">
      <c r="A55" s="9" t="s">
        <v>197</v>
      </c>
      <c r="B55" s="14" t="s">
        <v>68</v>
      </c>
      <c r="C55" s="15" t="s">
        <v>87</v>
      </c>
      <c r="D55" s="13" t="s">
        <v>110</v>
      </c>
      <c r="E55" s="16" t="s">
        <v>153</v>
      </c>
      <c r="F55" s="17">
        <v>76972.820000000007</v>
      </c>
      <c r="G55" s="12">
        <f t="shared" si="1"/>
        <v>76972.820000000007</v>
      </c>
      <c r="H55" s="8"/>
      <c r="I55" s="10"/>
      <c r="J55" s="9"/>
    </row>
    <row r="56" spans="1:10" ht="36.75" x14ac:dyDescent="0.25">
      <c r="A56" s="9" t="s">
        <v>181</v>
      </c>
      <c r="B56" s="14" t="s">
        <v>69</v>
      </c>
      <c r="C56" s="15" t="s">
        <v>88</v>
      </c>
      <c r="D56" s="13" t="s">
        <v>22</v>
      </c>
      <c r="E56" s="16" t="s">
        <v>154</v>
      </c>
      <c r="F56" s="17">
        <v>40769</v>
      </c>
      <c r="G56" s="12">
        <f t="shared" si="1"/>
        <v>40769</v>
      </c>
      <c r="H56" s="8"/>
      <c r="I56" s="10"/>
      <c r="J56" s="9"/>
    </row>
    <row r="57" spans="1:10" ht="36.75" x14ac:dyDescent="0.25">
      <c r="A57" s="9" t="s">
        <v>198</v>
      </c>
      <c r="B57" s="14" t="s">
        <v>70</v>
      </c>
      <c r="C57" s="15" t="s">
        <v>87</v>
      </c>
      <c r="D57" s="13" t="s">
        <v>25</v>
      </c>
      <c r="E57" s="16" t="s">
        <v>155</v>
      </c>
      <c r="F57" s="17">
        <v>1744.51</v>
      </c>
      <c r="G57" s="12">
        <f t="shared" si="1"/>
        <v>1744.51</v>
      </c>
      <c r="H57" s="8"/>
      <c r="I57" s="10"/>
      <c r="J57" s="9"/>
    </row>
    <row r="58" spans="1:10" ht="24.75" x14ac:dyDescent="0.25">
      <c r="A58" s="9" t="s">
        <v>199</v>
      </c>
      <c r="B58" s="14" t="s">
        <v>71</v>
      </c>
      <c r="C58" s="15" t="s">
        <v>88</v>
      </c>
      <c r="D58" s="13" t="s">
        <v>14</v>
      </c>
      <c r="E58" s="16" t="s">
        <v>156</v>
      </c>
      <c r="F58" s="17">
        <v>159358.87</v>
      </c>
      <c r="G58" s="12">
        <f t="shared" si="1"/>
        <v>159358.87</v>
      </c>
      <c r="H58" s="8"/>
      <c r="I58" s="10"/>
      <c r="J58" s="9"/>
    </row>
    <row r="59" spans="1:10" x14ac:dyDescent="0.25">
      <c r="A59" s="25" t="s">
        <v>157</v>
      </c>
      <c r="B59" s="25"/>
      <c r="C59" s="25"/>
      <c r="D59" s="25"/>
      <c r="E59" s="25"/>
      <c r="F59" s="20">
        <f t="shared" ref="F59:G59" si="2">SUM(F13:F58)</f>
        <v>5525273.8800000008</v>
      </c>
      <c r="G59" s="21">
        <f t="shared" si="2"/>
        <v>5525273.8800000008</v>
      </c>
      <c r="H59" s="19"/>
      <c r="I59" s="18"/>
      <c r="J59" s="18"/>
    </row>
  </sheetData>
  <mergeCells count="5">
    <mergeCell ref="A8:I8"/>
    <mergeCell ref="A9:I9"/>
    <mergeCell ref="A10:I10"/>
    <mergeCell ref="A11:I11"/>
    <mergeCell ref="A59:E59"/>
  </mergeCells>
  <pageMargins left="0.70866141732283472" right="0.70866141732283472" top="0.74803149606299213" bottom="0.74803149606299213" header="0.19685039370078741" footer="0.19685039370078741"/>
  <pageSetup scale="43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2024-03-20T18:36:27Z</cp:lastPrinted>
  <dcterms:created xsi:type="dcterms:W3CDTF">2022-08-10T14:57:34Z</dcterms:created>
  <dcterms:modified xsi:type="dcterms:W3CDTF">2024-06-19T18:13:08Z</dcterms:modified>
</cp:coreProperties>
</file>