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udith_valera\Desktop\"/>
    </mc:Choice>
  </mc:AlternateContent>
  <xr:revisionPtr revIDLastSave="0" documentId="8_{94293D54-18E7-47A6-9F09-BBBEAD0BEF32}" xr6:coauthVersionLast="47" xr6:coauthVersionMax="47" xr10:uidLastSave="{00000000-0000-0000-0000-000000000000}"/>
  <bookViews>
    <workbookView xWindow="-120" yWindow="-120" windowWidth="29040" windowHeight="15840" xr2:uid="{14F25E97-91C0-48C8-9AA8-E5BBBA5B11DB}"/>
  </bookViews>
  <sheets>
    <sheet name="NúmeroDocumento (2)" sheetId="1" r:id="rId1"/>
  </sheets>
  <definedNames>
    <definedName name="_xlnm._FilterDatabase" localSheetId="0">'NúmeroDocumento (2)'!$C$12:$I$49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50" i="1" l="1"/>
  <c r="G40" i="1"/>
  <c r="G41" i="1"/>
  <c r="G42" i="1"/>
  <c r="G43" i="1"/>
  <c r="G44" i="1"/>
  <c r="G45" i="1"/>
  <c r="G46" i="1"/>
  <c r="G47" i="1"/>
  <c r="G48" i="1"/>
  <c r="G49" i="1"/>
  <c r="G39" i="1"/>
  <c r="G38" i="1"/>
  <c r="G37" i="1"/>
  <c r="G36" i="1"/>
  <c r="G35" i="1"/>
  <c r="G34" i="1"/>
  <c r="G33" i="1"/>
  <c r="G32" i="1"/>
  <c r="G31" i="1"/>
  <c r="G30" i="1"/>
  <c r="G29" i="1"/>
  <c r="G28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27" i="1"/>
  <c r="H27" i="1" s="1"/>
  <c r="G50" i="1" l="1"/>
</calcChain>
</file>

<file path=xl/sharedStrings.xml><?xml version="1.0" encoding="utf-8"?>
<sst xmlns="http://schemas.openxmlformats.org/spreadsheetml/2006/main" count="274" uniqueCount="189">
  <si>
    <t>OFICINA NACIONAL DE EVALUACION SISMICA Y VULNERABILIDAD DE INFRAESTRUCTURA Y EDIFICACIONES (ONESVIE)</t>
  </si>
  <si>
    <t xml:space="preserve">INFORME MENSUAL DE PAGOS A PROVEEDORES </t>
  </si>
  <si>
    <t>Valores en RD$</t>
  </si>
  <si>
    <t>FACTURAS NCF</t>
  </si>
  <si>
    <t>NO. LIBRAMIENTO</t>
  </si>
  <si>
    <t xml:space="preserve">FECHA </t>
  </si>
  <si>
    <t xml:space="preserve">SUPLIDOR </t>
  </si>
  <si>
    <t>Concepto</t>
  </si>
  <si>
    <t xml:space="preserve">MONTO FACTURADOS </t>
  </si>
  <si>
    <t>MONTO PAGADO</t>
  </si>
  <si>
    <t>MONTO PENDIENTE</t>
  </si>
  <si>
    <t>FECHA FIN FACTURAS</t>
  </si>
  <si>
    <t xml:space="preserve">ESTADO </t>
  </si>
  <si>
    <t>Edesur Dominicana, S.A</t>
  </si>
  <si>
    <t>COMPANIA DOMINICANA DE TELEFONOS C POR A</t>
  </si>
  <si>
    <t>Agua Cristal, SA</t>
  </si>
  <si>
    <t>CG Biomedical, SRL</t>
  </si>
  <si>
    <t>Xiomari Veloz D' Lujo Fiesta, SRL</t>
  </si>
  <si>
    <t>HECTOR ANTONIO HERRERA GUERRERO</t>
  </si>
  <si>
    <t>Zull Plaza SRL</t>
  </si>
  <si>
    <t>CORAMCA, SRL</t>
  </si>
  <si>
    <t>Auto Mecánica Gómez &amp; Asociados, SRL</t>
  </si>
  <si>
    <t>Altice Dominicana, SA</t>
  </si>
  <si>
    <t>EDENORTE DOMINICANA S A</t>
  </si>
  <si>
    <t>EMPRESA DISTRIBUIDORA DE ELECTRICIDAD DEL ESTE S A</t>
  </si>
  <si>
    <t>Scarlisa Multiservices, SRL</t>
  </si>
  <si>
    <t>Rising Bay Investments, SRL</t>
  </si>
  <si>
    <t>G&amp;S Excellent Auto Cleaners, SRL</t>
  </si>
  <si>
    <t>DALSAN C POR A</t>
  </si>
  <si>
    <t xml:space="preserve">TOTAL </t>
  </si>
  <si>
    <t>Correspondiente al Mes de Junio 2024</t>
  </si>
  <si>
    <t>786</t>
  </si>
  <si>
    <t>788</t>
  </si>
  <si>
    <t>796</t>
  </si>
  <si>
    <t>800</t>
  </si>
  <si>
    <t>802</t>
  </si>
  <si>
    <t>804</t>
  </si>
  <si>
    <t>807</t>
  </si>
  <si>
    <t>808</t>
  </si>
  <si>
    <t>814</t>
  </si>
  <si>
    <t>818</t>
  </si>
  <si>
    <t>835</t>
  </si>
  <si>
    <t>863</t>
  </si>
  <si>
    <t>864</t>
  </si>
  <si>
    <t>865</t>
  </si>
  <si>
    <t>867</t>
  </si>
  <si>
    <t>868</t>
  </si>
  <si>
    <t>869</t>
  </si>
  <si>
    <t>872</t>
  </si>
  <si>
    <t>874</t>
  </si>
  <si>
    <t>875</t>
  </si>
  <si>
    <t>892</t>
  </si>
  <si>
    <t>895</t>
  </si>
  <si>
    <t>897</t>
  </si>
  <si>
    <t>899</t>
  </si>
  <si>
    <t>900</t>
  </si>
  <si>
    <t>901</t>
  </si>
  <si>
    <t>903</t>
  </si>
  <si>
    <t>905</t>
  </si>
  <si>
    <t>907</t>
  </si>
  <si>
    <t>911</t>
  </si>
  <si>
    <t>913</t>
  </si>
  <si>
    <t>926</t>
  </si>
  <si>
    <t>928</t>
  </si>
  <si>
    <t>932</t>
  </si>
  <si>
    <t>934</t>
  </si>
  <si>
    <t>937</t>
  </si>
  <si>
    <t>942</t>
  </si>
  <si>
    <t>Soluciones Mejap, SRL</t>
  </si>
  <si>
    <t>FRANKLYN MOISES ARAUJO CANELA</t>
  </si>
  <si>
    <t>Topcom 4D, SRL</t>
  </si>
  <si>
    <t>Ramirez &amp; Mojica Envoy Pack Courier Express, SRL</t>
  </si>
  <si>
    <t>ISLA DOMINICANA DE PETROLEO CORPORATION</t>
  </si>
  <si>
    <t>FL Betances &amp; Asociados, SRL</t>
  </si>
  <si>
    <t>Automaki, SRL</t>
  </si>
  <si>
    <t>Comercial Ferretero E. Pérez, SRL</t>
  </si>
  <si>
    <t>Soluciones Diversas ON Time Wdanb, SRL.</t>
  </si>
  <si>
    <t>Roslyn, SRL</t>
  </si>
  <si>
    <t>UNIVERSIDAD NACIONAL PEDRO HENRIQUEZ UREÑA</t>
  </si>
  <si>
    <t>LUIS ALEJANDRO ANDUJAR</t>
  </si>
  <si>
    <t>Floristería Cáliz Flor, EIRL</t>
  </si>
  <si>
    <t>Dita Services, SRL</t>
  </si>
  <si>
    <t>R-Sosa, SRL</t>
  </si>
  <si>
    <t>Drones Santo Domingo Brialau, EIRL</t>
  </si>
  <si>
    <t>Suplidora Nacional De Tecnologia SNT, SRL</t>
  </si>
  <si>
    <t>Los Hermosos Business Corporation, SRL</t>
  </si>
  <si>
    <t>03/06/2024</t>
  </si>
  <si>
    <t>12/06/2024</t>
  </si>
  <si>
    <t>04/06/2024</t>
  </si>
  <si>
    <t>05/06/2024</t>
  </si>
  <si>
    <t>11/06/2024</t>
  </si>
  <si>
    <t>14/06/2024</t>
  </si>
  <si>
    <t>17/06/2024</t>
  </si>
  <si>
    <t>18/06/2024</t>
  </si>
  <si>
    <t>19/06/2024</t>
  </si>
  <si>
    <t>25/06/2024</t>
  </si>
  <si>
    <t>21/06/2024</t>
  </si>
  <si>
    <t>24/06/2024</t>
  </si>
  <si>
    <t>26/06/2024</t>
  </si>
  <si>
    <t>27/06/2024</t>
  </si>
  <si>
    <t>20/06/2024</t>
  </si>
  <si>
    <t>28/06/2024</t>
  </si>
  <si>
    <t>23/06/2024</t>
  </si>
  <si>
    <t>PAGO FACTURA ANEXA, SEGUN ORDEN NO. ONESVIE-2024-00073, POR ADQUISICION DE MATERIALES ELECTRICOS PARA USO INSTITUCIONAL ( ALAMBRE #6, ALAMBRE #10, TOMA CORRIENTE, TAPE ELECTRICO, TAPE DOBLE CARA, CANALETA DE PISO, CAJA DECORATIVA).</t>
  </si>
  <si>
    <t>PAGO FACTURA  ANEXA, SEGUN ORDEN NO.ONESVIE-2024-00046, POR ADQUISICION DE INSUMOS COMESTIBLES (MENTAS Y TÉ FRIO).</t>
  </si>
  <si>
    <t>PAGO FACTURA ANEXA, SEGUN ORDEN NO. ONESVIE-2024-00013, POR SERVICIOS JURIDICOS REALIZADOS, SEGUN DOCUMENTOS ANEXOS.</t>
  </si>
  <si>
    <t>PAGO FACTURA  ANEXA, SEGUN ORDEN NO. ONESVIE-2024-00029, POR CONTRATACION DE SERVICIO PARA LEVANTAMIENTO CON ESCANER DEL INTERIOR Y EXTERIOR DEL PALACIO DE LOS DEPORTES.</t>
  </si>
  <si>
    <t>PAGO FACTURA  ANEXA, SEGUN ORDEN NO. ONESVIE-2024-00055, POR ADQUISICION DE SUMINISTROS Y HERRAMIENTAS.</t>
  </si>
  <si>
    <t>PAGO FACTURA  ANEXA, SEGUN ORDEN NO. ONESVIE-2024-00062, POR ADQUISICION DE 7 CARGADORES INTELIGENTES DE BATERIAS DE DRONES MAVIC SERIE 3.</t>
  </si>
  <si>
    <t>PAGO FACTURA  ANEXA, SEGUN ORDEN NO. ONESVIE-2024-00008, POR ADQUISICION DE 600 TICKETS DE RD$500.00 Y 521 TICKETS DE RD$1,000.00 DE COMBUSTIBLES PARA USO DE LA INSTITUCION.</t>
  </si>
  <si>
    <t>PAGO FACTURA  ANEXA, SEGUN CONTRATO NO.BS-0004158-2024, POR ADQUISICION DE LICIENCIAS INFORMATICAS, SEGUN ANEXOS.</t>
  </si>
  <si>
    <t>PAGO FACTURA ANEXA, SEGUN ORDEN NO. ONESVIE-2024-00060, ALQUILER DE PLATAFORMA DE ELEVACION ELECTRICA TIPO TIJERA.</t>
  </si>
  <si>
    <t>PAGO FACTURA ANEXA, POR SERVICIOS JURIDICOS REALIZADOS POR LA INSTITUCION, VER DOCUMENTACION ANEXA.</t>
  </si>
  <si>
    <t>PAGO SERVICIO DE INTERNET EN LA SEDE CENTRAL, REGIONALES DE PUERTO PLATA Y  LA ROMANA, CORRESPONDIENTE AL MES DE MAYO DEL 2024 Y REGIONAL DE BARAHORA, CORRESPONDIENTE A LOS MESES DE ABRIL Y MAYO DEL 2024.</t>
  </si>
  <si>
    <t>PAGO FACTURA ANEXA SEGUN ORDEN NO. ONESVIE-2024-00005, POR SERVICIOS DE LAVADO DE VEHICULOS DE LA INSTITUCION.</t>
  </si>
  <si>
    <t>PAGO FACTURA ANEXA SEGUN ORDEN NO. ONESVIE-2021-00112, POR SERVICIO DE ALQUILER LOCAL REGIONAL NORTE PUERTO PLATA, CORRESPONDIENTE AL MES DE JUNIO 2024.</t>
  </si>
  <si>
    <t>PAGO FACTURA ANEXA, SEGUN ORDEN NO. ONESVIE-2024-00044, POR COMPRA DE 15 COMPUTADORAS.</t>
  </si>
  <si>
    <t>PAGO FACTURA ANEXA SEGUN ORDEN NO. ONESVIE-2024-00020, POR SERVICIOS DE MANTENIMIENTOS Y REPARACION DE VEHICULOS DE LA INSTITUCION. (VER ANEXOS).</t>
  </si>
  <si>
    <t>PAGO  SERVICIO DE ENERGIA ELECTRICA DE LA SEDE CENTRAL Y DE REGIONAL DE BARAHONA , CORRESPONDIENTE AL MES DE MAYO DE 2024</t>
  </si>
  <si>
    <t>PAGO FACTURA ANEXA SEGUN ORDEN NO. ONESVIE-2024-00077, POR COMPRA DE 1 CORTADORA DE CESPED A GASOLINA Y 1 SOLPADORA DE HOJAS INALAMBRICA.</t>
  </si>
  <si>
    <t>PAGO FACTURA ANEXA SEGUN ORDEN NO. ONESVIE-2024-00056, POR COMPRA DE 20 SELLOS GOMIGRAFO INSTITUCIONALES.</t>
  </si>
  <si>
    <t>PAGO FACTURA ANEXA SEGUN ORDEN NO. ONESVIE-2024-00072, POR COMPRA DE MATERIALES ELECTRICIOS.</t>
  </si>
  <si>
    <t>PAGO FACTURA ANEXA SEGUN ORDEN NO. ONESVIE-2024-00071, POR CONTRATACION CAPACITACION EN LA MAESTRIA DERECHO ADMVO. Y GESTION PUBLICA A LA EMPLEADA MARIA M. HERNANDEZ.</t>
  </si>
  <si>
    <t>PAGO FACTURA ANEXA, POR CONTRATACION DE SERVICIO DE ALGUACIL, VER DOCUMENTACION ANEXA.</t>
  </si>
  <si>
    <t>PAGO FACTURA ANEXA, SEGUN ORDEN NO. ONESVIE-2024-00001, ADQUISICION DE AGUA PURIFICADA PARA CONSUMO HUMANO.</t>
  </si>
  <si>
    <t>PAGO FACTURA ANEXA, SEGUN ORDEN NO. ONESVIE-2024-00014, COMPRA DE CORONA FUNEBRE.</t>
  </si>
  <si>
    <t>PAGO FACTURA ANEXA, SEGUN CONTRATO NO. BS-0007542-2020, SERVICIO DE ALQUILER DEL LOCAL DONDE ESTA UBICADA LA REGIONAL DE LA ROMANA, CORRESPONDIENTE AL MES DE JUNIO DEL 2024.</t>
  </si>
  <si>
    <t>PAGO SERVICIO DE ENERGIA ELECTRICA DE LA REGIONAL DE LA ROMANA, CORRESPONDIENTE AL MES DE MAYO DEL AÑO  2024.</t>
  </si>
  <si>
    <t>PAGO SERVICIO DE ENERGIA ELECTRICA DE LA REGIONAL DE PUERTO PLATA, CORRESPONDIENTE AL MES DE JUNIO DEL 2024.</t>
  </si>
  <si>
    <t>PAGO FACTURA ANEXA, SEGUN ORDEN NO. ONESVIE-2024-00067, ADQUISICION DE TONER HP 230.</t>
  </si>
  <si>
    <t>PAGO FACTURAS ANEXAS, SEGUN ORDEN NO. ONESVIE-2024-00016, POR CONTRATACION DE SERVICIOS DE CATERING.</t>
  </si>
  <si>
    <t>PAGO FACTURA ANEXA, SEGUN ORDEN NO. ONESVIE-2024-00017, SERVICIO DE FUMIGACION REGIONAL ROMANA.</t>
  </si>
  <si>
    <t>PAGO FACTURAS ANEXAS, SEGUN CONTRATO NO. BS-0000609-2024, ALQUILER DE LOCAL PARA LA REGIONAL BARAHONA, CORRESP. A LOS PERIODOS SIGUIENTES: DEL 8 DE MAYO AL 8 DE JUNIO DE 2024 Y  DEL 8 DE JUNIO AL 8 DE JULIO DE 2024.</t>
  </si>
  <si>
    <t>PAGO FACTURAS ANEXAS, SEGUN CONTRATO NO. BS-0000648-2024, POR ALQUILER FURGON OFICINA, CORRESPONDIENTE A LOS MESES DE MARZO, ABRIL, MAYO Y JUNIO DEL 2024.</t>
  </si>
  <si>
    <t>PAGO FACTURA ANEXA, SEGUN ORDEN NO. ONESVIE-2024-00061, ADQUISICION DE BATERIAS PARA DRONES.</t>
  </si>
  <si>
    <t>PAGO FACTURA ANEXA, SEGUN ORDEN NO. ONESVIE-2024-00064, ADQUISICION DE TONERS Y CARTUCHOS DE TINTAS PARA USO DE LA INSTITUCION.</t>
  </si>
  <si>
    <t>PAGO FACTURA ANEXA, SEGUN ORDEN NO. ONESVIE-2024-00080, CONTRATACION DE SERVICIO DE ASESORIA PARA LA ELABORACION DEL PLAN COMUNICACIONAL DE LA ONESVIE.</t>
  </si>
  <si>
    <t>PAGO FACTURA ANEXA, SEGUN ORDEN NO. ONESVIE-2023-00014, CONTRATACION DE SERVICIO DE LIMPIEZA DEL SEPTICO DE BAÑO DE LA OFICINA MOVIL DE LA INSTITUCION.</t>
  </si>
  <si>
    <t>PAGO FACTURAS ANEXAS, POR SERVICIOS TELEFONICOS FLOTA E INTERNET, CORRESPONDIENTE AL MES DE JUNIO 2024.</t>
  </si>
  <si>
    <t>PAGO FACTURA ANEXA, POR PAGO SERVICIO DE ELECTRICIDAD REGIONAL PUERTO PLATA, CORRESPONDIENTE AL MES DE JUNIO DEL 2024.</t>
  </si>
  <si>
    <t>B1500000387</t>
  </si>
  <si>
    <t>B1500000119</t>
  </si>
  <si>
    <t>B1500000135</t>
  </si>
  <si>
    <t>B1500000101</t>
  </si>
  <si>
    <t>B1500000720</t>
  </si>
  <si>
    <t>B1500002310</t>
  </si>
  <si>
    <t>B1500166835</t>
  </si>
  <si>
    <t>B1500000915</t>
  </si>
  <si>
    <t>B1500000073</t>
  </si>
  <si>
    <t>B1500000136</t>
  </si>
  <si>
    <t>E450000003833, E450000004554, E450000004575, E450000004630</t>
  </si>
  <si>
    <t>B1500000341, B1500000342, B1500000343, B1500000344</t>
  </si>
  <si>
    <t>B1500000161</t>
  </si>
  <si>
    <t>B1500003233, B1500003232,</t>
  </si>
  <si>
    <t>B1500531289, B1500534987</t>
  </si>
  <si>
    <t>B1500001181</t>
  </si>
  <si>
    <t>B1500000053</t>
  </si>
  <si>
    <t>B1500000157</t>
  </si>
  <si>
    <t>B1500001872</t>
  </si>
  <si>
    <t>B1500000142</t>
  </si>
  <si>
    <t>B1500047646</t>
  </si>
  <si>
    <t>B1500000805</t>
  </si>
  <si>
    <t>B1500000160</t>
  </si>
  <si>
    <t>B1500335812</t>
  </si>
  <si>
    <t>B1500437046</t>
  </si>
  <si>
    <t>B1500002377</t>
  </si>
  <si>
    <t xml:space="preserve">B1500002903, B1500002889, B1500002890, </t>
  </si>
  <si>
    <t>B1500000438</t>
  </si>
  <si>
    <t>B1500000132</t>
  </si>
  <si>
    <t xml:space="preserve">B1500000127, B1500000126, B1500000124, B1500000123, </t>
  </si>
  <si>
    <t>B1500000080</t>
  </si>
  <si>
    <t>B1500000390</t>
  </si>
  <si>
    <t>B1500000027</t>
  </si>
  <si>
    <t>B1500000030</t>
  </si>
  <si>
    <t>E450000045027, E450000045840, E450000045841, E450000045842</t>
  </si>
  <si>
    <t>B1500000268</t>
  </si>
  <si>
    <t>COMPLETA</t>
  </si>
  <si>
    <t>15/06/2024</t>
  </si>
  <si>
    <t>09/06/2024</t>
  </si>
  <si>
    <t>16/06/2024</t>
  </si>
  <si>
    <t>06/06/2024</t>
  </si>
  <si>
    <t>01/07/2024</t>
  </si>
  <si>
    <t>30/06/2024</t>
  </si>
  <si>
    <t>29/06/2024</t>
  </si>
  <si>
    <t>10/07/2024</t>
  </si>
  <si>
    <t>12/07/2024</t>
  </si>
  <si>
    <t>17/07/2024</t>
  </si>
  <si>
    <t>11/07/2024</t>
  </si>
  <si>
    <t>13/07/2024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</si>
</sst>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0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i/>
      <sz val="11"/>
      <color rgb="FF000000"/>
      <name val="Calibri"/>
      <family val="2"/>
      <scheme val="minor"/>
    </font>
    <font>
      <b/>
      <i/>
      <sz val="11"/>
      <color indexed="8"/>
      <name val="Calibri"/>
      <family val="2"/>
      <scheme val="minor"/>
    </font>
    <font>
      <b/>
      <sz val="9"/>
      <color indexed="9"/>
      <name val="Calibri"/>
      <family val="2"/>
    </font>
    <font>
      <sz val="11"/>
      <color indexed="8"/>
      <name val="Calibri"/>
      <family val="2"/>
    </font>
    <font>
      <sz val="9"/>
      <color indexed="8"/>
      <name val="Calibri"/>
      <family val="2"/>
    </font>
    <font>
      <b/>
      <sz val="11"/>
      <color indexed="8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5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164" fontId="0" fillId="0" borderId="0" xfId="1" applyFont="1" applyAlignment="1">
      <alignment horizontal="center"/>
    </xf>
    <xf numFmtId="164" fontId="0" fillId="0" borderId="0" xfId="1" applyFont="1"/>
    <xf numFmtId="0" fontId="5" fillId="2" borderId="1" xfId="0" applyFont="1" applyFill="1" applyBorder="1" applyAlignment="1">
      <alignment horizontal="center" wrapText="1"/>
    </xf>
    <xf numFmtId="164" fontId="5" fillId="2" borderId="1" xfId="1" applyFont="1" applyFill="1" applyBorder="1" applyAlignment="1">
      <alignment horizontal="center" wrapText="1"/>
    </xf>
    <xf numFmtId="0" fontId="5" fillId="2" borderId="2" xfId="0" applyFont="1" applyFill="1" applyBorder="1" applyAlignment="1">
      <alignment horizontal="center" wrapText="1"/>
    </xf>
    <xf numFmtId="164" fontId="6" fillId="0" borderId="2" xfId="1" applyFont="1" applyBorder="1" applyAlignment="1">
      <alignment horizontal="right"/>
    </xf>
    <xf numFmtId="0" fontId="0" fillId="0" borderId="2" xfId="0" applyBorder="1"/>
    <xf numFmtId="49" fontId="6" fillId="0" borderId="2" xfId="0" applyNumberFormat="1" applyFont="1" applyBorder="1" applyAlignment="1">
      <alignment horizontal="center"/>
    </xf>
    <xf numFmtId="0" fontId="0" fillId="0" borderId="0" xfId="0" applyAlignment="1">
      <alignment horizontal="center" wrapText="1"/>
    </xf>
    <xf numFmtId="164" fontId="7" fillId="0" borderId="2" xfId="1" applyFont="1" applyBorder="1" applyAlignment="1">
      <alignment horizontal="right"/>
    </xf>
    <xf numFmtId="0" fontId="0" fillId="3" borderId="0" xfId="0" applyFill="1"/>
    <xf numFmtId="164" fontId="0" fillId="3" borderId="0" xfId="1" applyFont="1" applyFill="1"/>
    <xf numFmtId="164" fontId="8" fillId="3" borderId="0" xfId="1" applyFont="1" applyFill="1" applyAlignment="1">
      <alignment horizontal="center"/>
    </xf>
    <xf numFmtId="164" fontId="8" fillId="3" borderId="0" xfId="0" applyNumberFormat="1" applyFont="1" applyFill="1" applyAlignment="1">
      <alignment horizontal="center"/>
    </xf>
    <xf numFmtId="49" fontId="7" fillId="0" borderId="2" xfId="0" applyNumberFormat="1" applyFont="1" applyBorder="1" applyAlignment="1">
      <alignment horizontal="left"/>
    </xf>
    <xf numFmtId="15" fontId="7" fillId="0" borderId="2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left" wrapText="1"/>
    </xf>
    <xf numFmtId="49" fontId="7" fillId="0" borderId="2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8" fillId="3" borderId="3" xfId="0" applyFont="1" applyFill="1" applyBorder="1" applyAlignment="1">
      <alignment horizontal="right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1276350</xdr:colOff>
      <xdr:row>1</xdr:row>
      <xdr:rowOff>66675</xdr:rowOff>
    </xdr:from>
    <xdr:to>
      <xdr:col>5</xdr:col>
      <xdr:colOff>458259</xdr:colOff>
      <xdr:row>6</xdr:row>
      <xdr:rowOff>66675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D46EBC2-2C3C-4262-A18A-C1A16DA8CB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85910" y="249555"/>
          <a:ext cx="2672715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619125</xdr:colOff>
      <xdr:row>0</xdr:row>
      <xdr:rowOff>57150</xdr:rowOff>
    </xdr:from>
    <xdr:to>
      <xdr:col>3</xdr:col>
      <xdr:colOff>2743732</xdr:colOff>
      <xdr:row>7</xdr:row>
      <xdr:rowOff>19050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889F158-F527-4904-8D7C-B17BCD4920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236845" y="57150"/>
          <a:ext cx="2124607" cy="1242060"/>
        </a:xfrm>
        <a:prstGeom prst="rect">
          <a:avLst/>
        </a:prstGeom>
      </xdr:spPr>
    </xdr:pic>
    <xdr:clientData/>
  </xdr:twoCellAnchor>
  <xdr:twoCellAnchor editAs="oneCell">
    <xdr:from>
      <xdr:col>4</xdr:col>
      <xdr:colOff>1156799</xdr:colOff>
      <xdr:row>0</xdr:row>
      <xdr:rowOff>142875</xdr:rowOff>
    </xdr:from>
    <xdr:to>
      <xdr:col>4</xdr:col>
      <xdr:colOff>1343024</xdr:colOff>
      <xdr:row>7</xdr:row>
      <xdr:rowOff>123291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7A1B99F-1C91-496F-AED4-4559AB122A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066359" y="142875"/>
          <a:ext cx="186225" cy="1260576"/>
        </a:xfrm>
        <a:prstGeom prst="rect">
          <a:avLst/>
        </a:prstGeom>
      </xdr:spPr>
    </xdr:pic>
    <xdr:clientData/>
  </xdr:twoCellAnchor>
  <xdr:twoCellAnchor editAs="oneCell">
    <xdr:from>
      <xdr:col>0</xdr:col>
      <xdr:colOff>1192741</xdr:colOff>
      <xdr:row>50</xdr:row>
      <xdr:rowOff>29001</xdr:rowOff>
    </xdr:from>
    <xdr:to>
      <xdr:col>4</xdr:col>
      <xdr:colOff>2052108</xdr:colOff>
      <xdr:row>64</xdr:row>
      <xdr:rowOff>131446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E44E52A1-5730-4F0F-92C9-CCE91FEF917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18930" t="51180" r="20165" b="18025"/>
        <a:stretch/>
      </xdr:blipFill>
      <xdr:spPr>
        <a:xfrm>
          <a:off x="1192741" y="25060701"/>
          <a:ext cx="10692977" cy="26627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FD115-D35E-4B08-A28F-F98AC9D60239}">
  <dimension ref="A8:J50"/>
  <sheetViews>
    <sheetView tabSelected="1" view="pageBreakPreview" topLeftCell="B1" zoomScaleNormal="100" zoomScaleSheetLayoutView="100" workbookViewId="0">
      <selection activeCell="H48" sqref="H48"/>
    </sheetView>
  </sheetViews>
  <sheetFormatPr baseColWidth="10" defaultColWidth="9.140625" defaultRowHeight="15" x14ac:dyDescent="0.25"/>
  <cols>
    <col min="1" max="1" width="62" style="1" customWidth="1"/>
    <col min="2" max="2" width="13.28515625" style="11" customWidth="1"/>
    <col min="3" max="3" width="20.42578125" style="2" customWidth="1"/>
    <col min="4" max="4" width="48" style="2" customWidth="1"/>
    <col min="5" max="5" width="50.85546875" customWidth="1"/>
    <col min="6" max="6" width="22" style="3" bestFit="1" customWidth="1"/>
    <col min="7" max="7" width="22" style="2" customWidth="1"/>
    <col min="8" max="8" width="15.28515625" style="4" bestFit="1" customWidth="1"/>
    <col min="9" max="9" width="16.7109375" bestFit="1" customWidth="1"/>
    <col min="10" max="10" width="14.42578125" bestFit="1" customWidth="1"/>
    <col min="11" max="11" width="12.28515625" customWidth="1"/>
  </cols>
  <sheetData>
    <row r="8" spans="1:10" ht="18.75" x14ac:dyDescent="0.3">
      <c r="A8" s="21" t="s">
        <v>0</v>
      </c>
      <c r="B8" s="21"/>
      <c r="C8" s="21"/>
      <c r="D8" s="21"/>
      <c r="E8" s="21"/>
      <c r="F8" s="21"/>
      <c r="G8" s="21"/>
      <c r="H8" s="21"/>
      <c r="I8" s="21"/>
    </row>
    <row r="9" spans="1:10" ht="18.75" x14ac:dyDescent="0.3">
      <c r="A9" s="21" t="s">
        <v>1</v>
      </c>
      <c r="B9" s="21"/>
      <c r="C9" s="21"/>
      <c r="D9" s="21"/>
      <c r="E9" s="21"/>
      <c r="F9" s="21"/>
      <c r="G9" s="21"/>
      <c r="H9" s="21"/>
      <c r="I9" s="21"/>
    </row>
    <row r="10" spans="1:10" x14ac:dyDescent="0.25">
      <c r="A10" s="22" t="s">
        <v>30</v>
      </c>
      <c r="B10" s="22"/>
      <c r="C10" s="23"/>
      <c r="D10" s="23"/>
      <c r="E10" s="23"/>
      <c r="F10" s="23"/>
      <c r="G10" s="23"/>
      <c r="H10" s="23"/>
      <c r="I10" s="23"/>
    </row>
    <row r="11" spans="1:10" x14ac:dyDescent="0.25">
      <c r="A11" s="23" t="s">
        <v>2</v>
      </c>
      <c r="B11" s="23"/>
      <c r="C11" s="23"/>
      <c r="D11" s="23"/>
      <c r="E11" s="23"/>
      <c r="F11" s="23"/>
      <c r="G11" s="23"/>
      <c r="H11" s="23"/>
      <c r="I11" s="23"/>
    </row>
    <row r="12" spans="1:10" ht="34.5" customHeight="1" x14ac:dyDescent="0.25">
      <c r="A12" s="5" t="s">
        <v>3</v>
      </c>
      <c r="B12" s="5" t="s">
        <v>4</v>
      </c>
      <c r="C12" s="5" t="s">
        <v>5</v>
      </c>
      <c r="D12" s="5" t="s">
        <v>6</v>
      </c>
      <c r="E12" s="5" t="s">
        <v>7</v>
      </c>
      <c r="F12" s="6" t="s">
        <v>8</v>
      </c>
      <c r="G12" s="5" t="s">
        <v>9</v>
      </c>
      <c r="H12" s="5" t="s">
        <v>10</v>
      </c>
      <c r="I12" s="5" t="s">
        <v>11</v>
      </c>
      <c r="J12" s="7" t="s">
        <v>12</v>
      </c>
    </row>
    <row r="13" spans="1:10" ht="60.75" x14ac:dyDescent="0.25">
      <c r="A13" s="9" t="s">
        <v>140</v>
      </c>
      <c r="B13" s="20" t="s">
        <v>31</v>
      </c>
      <c r="C13" s="18" t="s">
        <v>86</v>
      </c>
      <c r="D13" s="17" t="s">
        <v>20</v>
      </c>
      <c r="E13" s="19" t="s">
        <v>103</v>
      </c>
      <c r="F13" s="12">
        <v>87681.67</v>
      </c>
      <c r="G13" s="12">
        <f t="shared" ref="G13:G26" si="0">+F13</f>
        <v>87681.67</v>
      </c>
      <c r="H13" s="8"/>
      <c r="I13" s="10" t="s">
        <v>177</v>
      </c>
      <c r="J13" s="9" t="s">
        <v>176</v>
      </c>
    </row>
    <row r="14" spans="1:10" ht="36.75" x14ac:dyDescent="0.25">
      <c r="A14" s="9" t="s">
        <v>141</v>
      </c>
      <c r="B14" s="20" t="s">
        <v>32</v>
      </c>
      <c r="C14" s="18" t="s">
        <v>87</v>
      </c>
      <c r="D14" s="17" t="s">
        <v>68</v>
      </c>
      <c r="E14" s="19" t="s">
        <v>104</v>
      </c>
      <c r="F14" s="12">
        <v>19451.77</v>
      </c>
      <c r="G14" s="12">
        <f t="shared" si="0"/>
        <v>19451.77</v>
      </c>
      <c r="H14" s="8"/>
      <c r="I14" s="10" t="s">
        <v>178</v>
      </c>
      <c r="J14" s="9" t="s">
        <v>176</v>
      </c>
    </row>
    <row r="15" spans="1:10" ht="36.75" x14ac:dyDescent="0.25">
      <c r="A15" s="9" t="s">
        <v>142</v>
      </c>
      <c r="B15" s="20" t="s">
        <v>33</v>
      </c>
      <c r="C15" s="18" t="s">
        <v>88</v>
      </c>
      <c r="D15" s="17" t="s">
        <v>69</v>
      </c>
      <c r="E15" s="19" t="s">
        <v>105</v>
      </c>
      <c r="F15" s="12">
        <v>158120</v>
      </c>
      <c r="G15" s="12">
        <f t="shared" si="0"/>
        <v>158120</v>
      </c>
      <c r="H15" s="8"/>
      <c r="I15" s="10" t="s">
        <v>179</v>
      </c>
      <c r="J15" s="9" t="s">
        <v>176</v>
      </c>
    </row>
    <row r="16" spans="1:10" ht="48.75" x14ac:dyDescent="0.25">
      <c r="A16" s="9" t="s">
        <v>143</v>
      </c>
      <c r="B16" s="20" t="s">
        <v>34</v>
      </c>
      <c r="C16" s="18" t="s">
        <v>88</v>
      </c>
      <c r="D16" s="17" t="s">
        <v>70</v>
      </c>
      <c r="E16" s="19" t="s">
        <v>106</v>
      </c>
      <c r="F16" s="12">
        <v>1649999.99</v>
      </c>
      <c r="G16" s="12">
        <f t="shared" si="0"/>
        <v>1649999.99</v>
      </c>
      <c r="H16" s="8"/>
      <c r="I16" s="10" t="s">
        <v>96</v>
      </c>
      <c r="J16" s="9" t="s">
        <v>176</v>
      </c>
    </row>
    <row r="17" spans="1:10" ht="24.75" x14ac:dyDescent="0.25">
      <c r="A17" s="9" t="s">
        <v>144</v>
      </c>
      <c r="B17" s="20" t="s">
        <v>35</v>
      </c>
      <c r="C17" s="18" t="s">
        <v>86</v>
      </c>
      <c r="D17" s="17" t="s">
        <v>28</v>
      </c>
      <c r="E17" s="19" t="s">
        <v>107</v>
      </c>
      <c r="F17" s="12">
        <v>147120.32000000001</v>
      </c>
      <c r="G17" s="12">
        <f t="shared" si="0"/>
        <v>147120.32000000001</v>
      </c>
      <c r="H17" s="8"/>
      <c r="I17" s="10" t="s">
        <v>179</v>
      </c>
      <c r="J17" s="9" t="s">
        <v>176</v>
      </c>
    </row>
    <row r="18" spans="1:10" ht="36.75" x14ac:dyDescent="0.25">
      <c r="A18" s="9" t="s">
        <v>145</v>
      </c>
      <c r="B18" s="20" t="s">
        <v>36</v>
      </c>
      <c r="C18" s="18" t="s">
        <v>86</v>
      </c>
      <c r="D18" s="17" t="s">
        <v>71</v>
      </c>
      <c r="E18" s="19" t="s">
        <v>108</v>
      </c>
      <c r="F18" s="12">
        <v>79800.03</v>
      </c>
      <c r="G18" s="12">
        <f t="shared" si="0"/>
        <v>79800.03</v>
      </c>
      <c r="H18" s="8"/>
      <c r="I18" s="10" t="s">
        <v>179</v>
      </c>
      <c r="J18" s="9" t="s">
        <v>176</v>
      </c>
    </row>
    <row r="19" spans="1:10" ht="36.75" x14ac:dyDescent="0.25">
      <c r="A19" s="9" t="s">
        <v>146</v>
      </c>
      <c r="B19" s="20" t="s">
        <v>37</v>
      </c>
      <c r="C19" s="18" t="s">
        <v>88</v>
      </c>
      <c r="D19" s="17" t="s">
        <v>72</v>
      </c>
      <c r="E19" s="19" t="s">
        <v>109</v>
      </c>
      <c r="F19" s="12">
        <v>821000</v>
      </c>
      <c r="G19" s="12">
        <f t="shared" si="0"/>
        <v>821000</v>
      </c>
      <c r="H19" s="8"/>
      <c r="I19" s="10" t="s">
        <v>180</v>
      </c>
      <c r="J19" s="9" t="s">
        <v>176</v>
      </c>
    </row>
    <row r="20" spans="1:10" ht="24.75" x14ac:dyDescent="0.25">
      <c r="A20" s="9" t="s">
        <v>147</v>
      </c>
      <c r="B20" s="20" t="s">
        <v>38</v>
      </c>
      <c r="C20" s="18" t="s">
        <v>89</v>
      </c>
      <c r="D20" s="17" t="s">
        <v>73</v>
      </c>
      <c r="E20" s="19" t="s">
        <v>110</v>
      </c>
      <c r="F20" s="12">
        <v>79199.789999999994</v>
      </c>
      <c r="G20" s="12">
        <f t="shared" si="0"/>
        <v>79199.789999999994</v>
      </c>
      <c r="H20" s="8"/>
      <c r="I20" s="10" t="s">
        <v>89</v>
      </c>
      <c r="J20" s="9" t="s">
        <v>176</v>
      </c>
    </row>
    <row r="21" spans="1:10" ht="24.75" x14ac:dyDescent="0.25">
      <c r="A21" s="9" t="s">
        <v>148</v>
      </c>
      <c r="B21" s="20" t="s">
        <v>39</v>
      </c>
      <c r="C21" s="18" t="s">
        <v>86</v>
      </c>
      <c r="D21" s="17" t="s">
        <v>74</v>
      </c>
      <c r="E21" s="19" t="s">
        <v>111</v>
      </c>
      <c r="F21" s="12">
        <v>141600</v>
      </c>
      <c r="G21" s="12">
        <f t="shared" si="0"/>
        <v>141600</v>
      </c>
      <c r="H21" s="8"/>
      <c r="I21" s="10" t="s">
        <v>100</v>
      </c>
      <c r="J21" s="9" t="s">
        <v>176</v>
      </c>
    </row>
    <row r="22" spans="1:10" ht="24.75" x14ac:dyDescent="0.25">
      <c r="A22" s="9" t="s">
        <v>149</v>
      </c>
      <c r="B22" s="20" t="s">
        <v>40</v>
      </c>
      <c r="C22" s="18" t="s">
        <v>90</v>
      </c>
      <c r="D22" s="17" t="s">
        <v>69</v>
      </c>
      <c r="E22" s="19" t="s">
        <v>112</v>
      </c>
      <c r="F22" s="12">
        <v>74340</v>
      </c>
      <c r="G22" s="12">
        <f t="shared" si="0"/>
        <v>74340</v>
      </c>
      <c r="H22" s="8"/>
      <c r="I22" s="10" t="s">
        <v>179</v>
      </c>
      <c r="J22" s="9" t="s">
        <v>176</v>
      </c>
    </row>
    <row r="23" spans="1:10" ht="38.25" customHeight="1" x14ac:dyDescent="0.25">
      <c r="A23" s="9" t="s">
        <v>150</v>
      </c>
      <c r="B23" s="20" t="s">
        <v>41</v>
      </c>
      <c r="C23" s="18" t="s">
        <v>89</v>
      </c>
      <c r="D23" s="17" t="s">
        <v>22</v>
      </c>
      <c r="E23" s="19" t="s">
        <v>113</v>
      </c>
      <c r="F23" s="12">
        <v>81501.7</v>
      </c>
      <c r="G23" s="12">
        <f t="shared" si="0"/>
        <v>81501.7</v>
      </c>
      <c r="H23" s="8"/>
      <c r="I23" s="10" t="s">
        <v>101</v>
      </c>
      <c r="J23" s="9" t="s">
        <v>176</v>
      </c>
    </row>
    <row r="24" spans="1:10" ht="24.75" x14ac:dyDescent="0.25">
      <c r="A24" s="9" t="s">
        <v>151</v>
      </c>
      <c r="B24" s="20" t="s">
        <v>42</v>
      </c>
      <c r="C24" s="18" t="s">
        <v>91</v>
      </c>
      <c r="D24" s="17" t="s">
        <v>27</v>
      </c>
      <c r="E24" s="19" t="s">
        <v>114</v>
      </c>
      <c r="F24" s="12">
        <v>3600</v>
      </c>
      <c r="G24" s="12">
        <f t="shared" si="0"/>
        <v>3600</v>
      </c>
      <c r="H24" s="8"/>
      <c r="I24" s="10" t="s">
        <v>89</v>
      </c>
      <c r="J24" s="9" t="s">
        <v>176</v>
      </c>
    </row>
    <row r="25" spans="1:10" ht="36.75" x14ac:dyDescent="0.25">
      <c r="A25" s="9" t="s">
        <v>175</v>
      </c>
      <c r="B25" s="20" t="s">
        <v>43</v>
      </c>
      <c r="C25" s="18" t="s">
        <v>92</v>
      </c>
      <c r="D25" s="17" t="s">
        <v>26</v>
      </c>
      <c r="E25" s="19" t="s">
        <v>115</v>
      </c>
      <c r="F25" s="12">
        <v>53429</v>
      </c>
      <c r="G25" s="12">
        <f t="shared" si="0"/>
        <v>53429</v>
      </c>
      <c r="H25" s="8"/>
      <c r="I25" s="10" t="s">
        <v>181</v>
      </c>
      <c r="J25" s="9" t="s">
        <v>176</v>
      </c>
    </row>
    <row r="26" spans="1:10" ht="24.75" x14ac:dyDescent="0.25">
      <c r="A26" s="9" t="s">
        <v>152</v>
      </c>
      <c r="B26" s="20" t="s">
        <v>44</v>
      </c>
      <c r="C26" s="18" t="s">
        <v>92</v>
      </c>
      <c r="D26" s="17" t="s">
        <v>16</v>
      </c>
      <c r="E26" s="19" t="s">
        <v>116</v>
      </c>
      <c r="F26" s="12">
        <v>1141650</v>
      </c>
      <c r="G26" s="12">
        <f t="shared" si="0"/>
        <v>1141650</v>
      </c>
      <c r="H26" s="8"/>
      <c r="I26" s="10" t="s">
        <v>102</v>
      </c>
      <c r="J26" s="9" t="s">
        <v>176</v>
      </c>
    </row>
    <row r="27" spans="1:10" ht="36.75" x14ac:dyDescent="0.25">
      <c r="A27" s="9" t="s">
        <v>153</v>
      </c>
      <c r="B27" s="20" t="s">
        <v>45</v>
      </c>
      <c r="C27" s="18" t="s">
        <v>92</v>
      </c>
      <c r="D27" s="17" t="s">
        <v>21</v>
      </c>
      <c r="E27" s="19" t="s">
        <v>117</v>
      </c>
      <c r="F27" s="12">
        <v>30090</v>
      </c>
      <c r="G27" s="12">
        <f t="shared" ref="G27:G49" si="1">+F27</f>
        <v>30090</v>
      </c>
      <c r="H27" s="8">
        <f t="shared" ref="H27" si="2">G27-F27</f>
        <v>0</v>
      </c>
      <c r="I27" s="10" t="s">
        <v>97</v>
      </c>
      <c r="J27" s="9" t="s">
        <v>176</v>
      </c>
    </row>
    <row r="28" spans="1:10" ht="36.75" x14ac:dyDescent="0.25">
      <c r="A28" s="9" t="s">
        <v>154</v>
      </c>
      <c r="B28" s="20" t="s">
        <v>46</v>
      </c>
      <c r="C28" s="18" t="s">
        <v>90</v>
      </c>
      <c r="D28" s="17" t="s">
        <v>13</v>
      </c>
      <c r="E28" s="19" t="s">
        <v>118</v>
      </c>
      <c r="F28" s="12">
        <v>24845.52</v>
      </c>
      <c r="G28" s="12">
        <f t="shared" si="1"/>
        <v>24845.52</v>
      </c>
      <c r="H28" s="8"/>
      <c r="I28" s="10" t="s">
        <v>182</v>
      </c>
      <c r="J28" s="9" t="s">
        <v>176</v>
      </c>
    </row>
    <row r="29" spans="1:10" ht="36.75" x14ac:dyDescent="0.25">
      <c r="A29" s="9" t="s">
        <v>155</v>
      </c>
      <c r="B29" s="20" t="s">
        <v>47</v>
      </c>
      <c r="C29" s="18" t="s">
        <v>93</v>
      </c>
      <c r="D29" s="17" t="s">
        <v>75</v>
      </c>
      <c r="E29" s="19" t="s">
        <v>119</v>
      </c>
      <c r="F29" s="12">
        <v>21564.5</v>
      </c>
      <c r="G29" s="12">
        <f t="shared" si="1"/>
        <v>21564.5</v>
      </c>
      <c r="H29" s="8"/>
      <c r="I29" s="10" t="s">
        <v>183</v>
      </c>
      <c r="J29" s="9" t="s">
        <v>176</v>
      </c>
    </row>
    <row r="30" spans="1:10" ht="24.75" x14ac:dyDescent="0.25">
      <c r="A30" s="9" t="s">
        <v>156</v>
      </c>
      <c r="B30" s="20" t="s">
        <v>48</v>
      </c>
      <c r="C30" s="18" t="s">
        <v>91</v>
      </c>
      <c r="D30" s="17" t="s">
        <v>76</v>
      </c>
      <c r="E30" s="19" t="s">
        <v>120</v>
      </c>
      <c r="F30" s="12">
        <v>30680</v>
      </c>
      <c r="G30" s="12">
        <f t="shared" si="1"/>
        <v>30680</v>
      </c>
      <c r="H30" s="8"/>
      <c r="I30" s="10" t="s">
        <v>101</v>
      </c>
      <c r="J30" s="9" t="s">
        <v>176</v>
      </c>
    </row>
    <row r="31" spans="1:10" ht="24.75" x14ac:dyDescent="0.25">
      <c r="A31" s="9" t="s">
        <v>157</v>
      </c>
      <c r="B31" s="20" t="s">
        <v>49</v>
      </c>
      <c r="C31" s="18" t="s">
        <v>93</v>
      </c>
      <c r="D31" s="17" t="s">
        <v>77</v>
      </c>
      <c r="E31" s="19" t="s">
        <v>121</v>
      </c>
      <c r="F31" s="12">
        <v>2400.73</v>
      </c>
      <c r="G31" s="12">
        <f t="shared" si="1"/>
        <v>2400.73</v>
      </c>
      <c r="H31" s="8"/>
      <c r="I31" s="10" t="s">
        <v>91</v>
      </c>
      <c r="J31" s="9" t="s">
        <v>176</v>
      </c>
    </row>
    <row r="32" spans="1:10" ht="48.75" x14ac:dyDescent="0.25">
      <c r="A32" s="9" t="s">
        <v>158</v>
      </c>
      <c r="B32" s="20" t="s">
        <v>50</v>
      </c>
      <c r="C32" s="18" t="s">
        <v>91</v>
      </c>
      <c r="D32" s="17" t="s">
        <v>78</v>
      </c>
      <c r="E32" s="19" t="s">
        <v>122</v>
      </c>
      <c r="F32" s="12">
        <v>75210</v>
      </c>
      <c r="G32" s="12">
        <f t="shared" si="1"/>
        <v>75210</v>
      </c>
      <c r="H32" s="8"/>
      <c r="I32" s="10" t="s">
        <v>183</v>
      </c>
      <c r="J32" s="9" t="s">
        <v>176</v>
      </c>
    </row>
    <row r="33" spans="1:10" ht="24.75" x14ac:dyDescent="0.25">
      <c r="A33" s="9" t="s">
        <v>159</v>
      </c>
      <c r="B33" s="20" t="s">
        <v>51</v>
      </c>
      <c r="C33" s="18" t="s">
        <v>94</v>
      </c>
      <c r="D33" s="17" t="s">
        <v>79</v>
      </c>
      <c r="E33" s="19" t="s">
        <v>123</v>
      </c>
      <c r="F33" s="12">
        <v>4720</v>
      </c>
      <c r="G33" s="12">
        <f t="shared" si="1"/>
        <v>4720</v>
      </c>
      <c r="H33" s="8"/>
      <c r="I33" s="10" t="s">
        <v>183</v>
      </c>
      <c r="J33" s="9" t="s">
        <v>176</v>
      </c>
    </row>
    <row r="34" spans="1:10" ht="24.75" x14ac:dyDescent="0.25">
      <c r="A34" s="9" t="s">
        <v>160</v>
      </c>
      <c r="B34" s="20" t="s">
        <v>52</v>
      </c>
      <c r="C34" s="18" t="s">
        <v>95</v>
      </c>
      <c r="D34" s="17" t="s">
        <v>15</v>
      </c>
      <c r="E34" s="19" t="s">
        <v>124</v>
      </c>
      <c r="F34" s="12">
        <v>8420</v>
      </c>
      <c r="G34" s="12">
        <f t="shared" si="1"/>
        <v>8420</v>
      </c>
      <c r="H34" s="8"/>
      <c r="I34" s="10" t="s">
        <v>183</v>
      </c>
      <c r="J34" s="9" t="s">
        <v>176</v>
      </c>
    </row>
    <row r="35" spans="1:10" ht="24.75" x14ac:dyDescent="0.25">
      <c r="A35" s="9" t="s">
        <v>161</v>
      </c>
      <c r="B35" s="20" t="s">
        <v>53</v>
      </c>
      <c r="C35" s="18" t="s">
        <v>96</v>
      </c>
      <c r="D35" s="17" t="s">
        <v>80</v>
      </c>
      <c r="E35" s="19" t="s">
        <v>125</v>
      </c>
      <c r="F35" s="12">
        <v>10620</v>
      </c>
      <c r="G35" s="12">
        <f t="shared" si="1"/>
        <v>10620</v>
      </c>
      <c r="H35" s="8"/>
      <c r="I35" s="10" t="s">
        <v>184</v>
      </c>
      <c r="J35" s="9" t="s">
        <v>176</v>
      </c>
    </row>
    <row r="36" spans="1:10" ht="48.75" x14ac:dyDescent="0.25">
      <c r="A36" s="9" t="s">
        <v>162</v>
      </c>
      <c r="B36" s="20" t="s">
        <v>54</v>
      </c>
      <c r="C36" s="18" t="s">
        <v>97</v>
      </c>
      <c r="D36" s="17" t="s">
        <v>18</v>
      </c>
      <c r="E36" s="19" t="s">
        <v>126</v>
      </c>
      <c r="F36" s="12">
        <v>162986.98000000001</v>
      </c>
      <c r="G36" s="12">
        <f t="shared" si="1"/>
        <v>162986.98000000001</v>
      </c>
      <c r="H36" s="8"/>
      <c r="I36" s="10" t="s">
        <v>181</v>
      </c>
      <c r="J36" s="9" t="s">
        <v>176</v>
      </c>
    </row>
    <row r="37" spans="1:10" ht="24.75" x14ac:dyDescent="0.25">
      <c r="A37" s="9" t="s">
        <v>163</v>
      </c>
      <c r="B37" s="20" t="s">
        <v>55</v>
      </c>
      <c r="C37" s="18" t="s">
        <v>94</v>
      </c>
      <c r="D37" s="17" t="s">
        <v>24</v>
      </c>
      <c r="E37" s="19" t="s">
        <v>127</v>
      </c>
      <c r="F37" s="12">
        <v>8821.23</v>
      </c>
      <c r="G37" s="12">
        <f t="shared" si="1"/>
        <v>8821.23</v>
      </c>
      <c r="H37" s="8"/>
      <c r="I37" s="10" t="s">
        <v>99</v>
      </c>
      <c r="J37" s="9" t="s">
        <v>176</v>
      </c>
    </row>
    <row r="38" spans="1:10" ht="24.75" x14ac:dyDescent="0.25">
      <c r="A38" s="9" t="s">
        <v>164</v>
      </c>
      <c r="B38" s="20" t="s">
        <v>56</v>
      </c>
      <c r="C38" s="18" t="s">
        <v>94</v>
      </c>
      <c r="D38" s="17" t="s">
        <v>23</v>
      </c>
      <c r="E38" s="19" t="s">
        <v>128</v>
      </c>
      <c r="F38" s="12">
        <v>2599.54</v>
      </c>
      <c r="G38" s="12">
        <f t="shared" si="1"/>
        <v>2599.54</v>
      </c>
      <c r="H38" s="8"/>
      <c r="I38" s="10" t="s">
        <v>181</v>
      </c>
      <c r="J38" s="9" t="s">
        <v>176</v>
      </c>
    </row>
    <row r="39" spans="1:10" ht="24.75" x14ac:dyDescent="0.25">
      <c r="A39" s="9" t="s">
        <v>165</v>
      </c>
      <c r="B39" s="20" t="s">
        <v>57</v>
      </c>
      <c r="C39" s="18" t="s">
        <v>98</v>
      </c>
      <c r="D39" s="17" t="s">
        <v>71</v>
      </c>
      <c r="E39" s="19" t="s">
        <v>129</v>
      </c>
      <c r="F39" s="12">
        <v>352996.77</v>
      </c>
      <c r="G39" s="12">
        <f t="shared" si="1"/>
        <v>352996.77</v>
      </c>
      <c r="H39" s="8"/>
      <c r="I39" s="10" t="s">
        <v>185</v>
      </c>
      <c r="J39" s="9" t="s">
        <v>176</v>
      </c>
    </row>
    <row r="40" spans="1:10" ht="24.75" x14ac:dyDescent="0.25">
      <c r="A40" s="9" t="s">
        <v>166</v>
      </c>
      <c r="B40" s="20" t="s">
        <v>58</v>
      </c>
      <c r="C40" s="18" t="s">
        <v>97</v>
      </c>
      <c r="D40" s="17" t="s">
        <v>17</v>
      </c>
      <c r="E40" s="19" t="s">
        <v>130</v>
      </c>
      <c r="F40" s="12">
        <v>37347</v>
      </c>
      <c r="G40" s="12">
        <f t="shared" si="1"/>
        <v>37347</v>
      </c>
      <c r="H40" s="8"/>
      <c r="I40" s="10" t="s">
        <v>185</v>
      </c>
      <c r="J40" s="9" t="s">
        <v>176</v>
      </c>
    </row>
    <row r="41" spans="1:10" ht="24.75" x14ac:dyDescent="0.25">
      <c r="A41" s="9" t="s">
        <v>167</v>
      </c>
      <c r="B41" s="20" t="s">
        <v>59</v>
      </c>
      <c r="C41" s="18" t="s">
        <v>99</v>
      </c>
      <c r="D41" s="17" t="s">
        <v>81</v>
      </c>
      <c r="E41" s="19" t="s">
        <v>131</v>
      </c>
      <c r="F41" s="12">
        <v>7657.02</v>
      </c>
      <c r="G41" s="12">
        <f t="shared" si="1"/>
        <v>7657.02</v>
      </c>
      <c r="H41" s="8"/>
      <c r="I41" s="10" t="s">
        <v>184</v>
      </c>
      <c r="J41" s="9" t="s">
        <v>176</v>
      </c>
    </row>
    <row r="42" spans="1:10" ht="48.75" x14ac:dyDescent="0.25">
      <c r="A42" s="9" t="s">
        <v>168</v>
      </c>
      <c r="B42" s="20" t="s">
        <v>60</v>
      </c>
      <c r="C42" s="18" t="s">
        <v>100</v>
      </c>
      <c r="D42" s="17" t="s">
        <v>19</v>
      </c>
      <c r="E42" s="19" t="s">
        <v>132</v>
      </c>
      <c r="F42" s="12">
        <v>93456</v>
      </c>
      <c r="G42" s="12">
        <f t="shared" si="1"/>
        <v>93456</v>
      </c>
      <c r="H42" s="8"/>
      <c r="I42" s="10" t="s">
        <v>185</v>
      </c>
      <c r="J42" s="9" t="s">
        <v>176</v>
      </c>
    </row>
    <row r="43" spans="1:10" ht="36.75" x14ac:dyDescent="0.25">
      <c r="A43" s="9" t="s">
        <v>169</v>
      </c>
      <c r="B43" s="20" t="s">
        <v>61</v>
      </c>
      <c r="C43" s="18" t="s">
        <v>100</v>
      </c>
      <c r="D43" s="17" t="s">
        <v>82</v>
      </c>
      <c r="E43" s="19" t="s">
        <v>133</v>
      </c>
      <c r="F43" s="12">
        <v>120000</v>
      </c>
      <c r="G43" s="12">
        <f t="shared" si="1"/>
        <v>120000</v>
      </c>
      <c r="H43" s="8"/>
      <c r="I43" s="10" t="s">
        <v>181</v>
      </c>
      <c r="J43" s="9" t="s">
        <v>176</v>
      </c>
    </row>
    <row r="44" spans="1:10" ht="24.75" x14ac:dyDescent="0.25">
      <c r="A44" s="9" t="s">
        <v>170</v>
      </c>
      <c r="B44" s="20" t="s">
        <v>62</v>
      </c>
      <c r="C44" s="18" t="s">
        <v>95</v>
      </c>
      <c r="D44" s="17" t="s">
        <v>83</v>
      </c>
      <c r="E44" s="19" t="s">
        <v>134</v>
      </c>
      <c r="F44" s="12">
        <v>823050</v>
      </c>
      <c r="G44" s="12">
        <f t="shared" si="1"/>
        <v>823050</v>
      </c>
      <c r="H44" s="8"/>
      <c r="I44" s="10" t="s">
        <v>186</v>
      </c>
      <c r="J44" s="9" t="s">
        <v>176</v>
      </c>
    </row>
    <row r="45" spans="1:10" ht="36.75" x14ac:dyDescent="0.25">
      <c r="A45" s="9" t="s">
        <v>171</v>
      </c>
      <c r="B45" s="20" t="s">
        <v>63</v>
      </c>
      <c r="C45" s="18" t="s">
        <v>97</v>
      </c>
      <c r="D45" s="17" t="s">
        <v>84</v>
      </c>
      <c r="E45" s="19" t="s">
        <v>135</v>
      </c>
      <c r="F45" s="12">
        <v>450795.4</v>
      </c>
      <c r="G45" s="12">
        <f t="shared" si="1"/>
        <v>450795.4</v>
      </c>
      <c r="H45" s="8"/>
      <c r="I45" s="10" t="s">
        <v>186</v>
      </c>
      <c r="J45" s="9" t="s">
        <v>176</v>
      </c>
    </row>
    <row r="46" spans="1:10" ht="36.75" x14ac:dyDescent="0.25">
      <c r="A46" s="9" t="s">
        <v>172</v>
      </c>
      <c r="B46" s="20" t="s">
        <v>64</v>
      </c>
      <c r="C46" s="18" t="s">
        <v>101</v>
      </c>
      <c r="D46" s="17" t="s">
        <v>85</v>
      </c>
      <c r="E46" s="19" t="s">
        <v>136</v>
      </c>
      <c r="F46" s="12">
        <v>150000</v>
      </c>
      <c r="G46" s="12">
        <f t="shared" si="1"/>
        <v>150000</v>
      </c>
      <c r="H46" s="8"/>
      <c r="I46" s="10" t="s">
        <v>187</v>
      </c>
      <c r="J46" s="9" t="s">
        <v>176</v>
      </c>
    </row>
    <row r="47" spans="1:10" ht="36.75" x14ac:dyDescent="0.25">
      <c r="A47" s="9" t="s">
        <v>173</v>
      </c>
      <c r="B47" s="20" t="s">
        <v>65</v>
      </c>
      <c r="C47" s="18" t="s">
        <v>98</v>
      </c>
      <c r="D47" s="17" t="s">
        <v>25</v>
      </c>
      <c r="E47" s="19" t="s">
        <v>137</v>
      </c>
      <c r="F47" s="12">
        <v>33394</v>
      </c>
      <c r="G47" s="12">
        <f t="shared" si="1"/>
        <v>33394</v>
      </c>
      <c r="H47" s="8"/>
      <c r="I47" s="10" t="s">
        <v>188</v>
      </c>
      <c r="J47" s="9" t="s">
        <v>176</v>
      </c>
    </row>
    <row r="48" spans="1:10" ht="24.75" x14ac:dyDescent="0.25">
      <c r="A48" s="9" t="s">
        <v>174</v>
      </c>
      <c r="B48" s="20" t="s">
        <v>66</v>
      </c>
      <c r="C48" s="18" t="s">
        <v>102</v>
      </c>
      <c r="D48" s="17" t="s">
        <v>14</v>
      </c>
      <c r="E48" s="19" t="s">
        <v>138</v>
      </c>
      <c r="F48" s="12">
        <v>170464.89</v>
      </c>
      <c r="G48" s="12">
        <f t="shared" si="1"/>
        <v>170464.89</v>
      </c>
      <c r="H48" s="8"/>
      <c r="I48" s="10" t="s">
        <v>188</v>
      </c>
      <c r="J48" s="9" t="s">
        <v>176</v>
      </c>
    </row>
    <row r="49" spans="1:10" ht="36.75" x14ac:dyDescent="0.25">
      <c r="A49" s="9" t="s">
        <v>164</v>
      </c>
      <c r="B49" s="20" t="s">
        <v>67</v>
      </c>
      <c r="C49" s="18" t="s">
        <v>95</v>
      </c>
      <c r="D49" s="17" t="s">
        <v>23</v>
      </c>
      <c r="E49" s="19" t="s">
        <v>139</v>
      </c>
      <c r="F49" s="12">
        <v>2599.54</v>
      </c>
      <c r="G49" s="12">
        <f t="shared" si="1"/>
        <v>2599.54</v>
      </c>
      <c r="H49" s="8"/>
      <c r="I49" s="10" t="s">
        <v>181</v>
      </c>
      <c r="J49" s="9" t="s">
        <v>176</v>
      </c>
    </row>
    <row r="50" spans="1:10" x14ac:dyDescent="0.25">
      <c r="A50" s="24" t="s">
        <v>29</v>
      </c>
      <c r="B50" s="24"/>
      <c r="C50" s="24"/>
      <c r="D50" s="24"/>
      <c r="E50" s="24"/>
      <c r="F50" s="15">
        <f>SUM(F13:F49)</f>
        <v>7163213.3900000006</v>
      </c>
      <c r="G50" s="16">
        <f>SUM(G13:G49)</f>
        <v>7163213.3900000006</v>
      </c>
      <c r="H50" s="14"/>
      <c r="I50" s="13"/>
      <c r="J50" s="13"/>
    </row>
  </sheetData>
  <mergeCells count="5">
    <mergeCell ref="A8:I8"/>
    <mergeCell ref="A9:I9"/>
    <mergeCell ref="A10:I10"/>
    <mergeCell ref="A11:I11"/>
    <mergeCell ref="A50:E50"/>
  </mergeCells>
  <phoneticPr fontId="9" type="noConversion"/>
  <pageMargins left="0.70866141732283472" right="0.70866141732283472" top="0.74803149606299213" bottom="0.74803149606299213" header="0.19685039370078741" footer="0.19685039370078741"/>
  <pageSetup scale="41" fitToHeight="100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NúmeroDocumento (2)</vt:lpstr>
      <vt:lpstr>'NúmeroDocumento (2)'!_FilterDatabase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Hernandez</dc:creator>
  <cp:lastModifiedBy>Judith Valera Beltran</cp:lastModifiedBy>
  <cp:lastPrinted>2024-03-20T18:36:27Z</cp:lastPrinted>
  <dcterms:created xsi:type="dcterms:W3CDTF">2022-08-10T14:57:34Z</dcterms:created>
  <dcterms:modified xsi:type="dcterms:W3CDTF">2024-07-08T13:24:33Z</dcterms:modified>
</cp:coreProperties>
</file>