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EF0B75AC-96CC-4F4C-A0E3-344F4EA5A3BF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27" i="1"/>
  <c r="H27" i="1" s="1"/>
  <c r="G38" i="1" l="1"/>
</calcChain>
</file>

<file path=xl/sharedStrings.xml><?xml version="1.0" encoding="utf-8"?>
<sst xmlns="http://schemas.openxmlformats.org/spreadsheetml/2006/main" count="140" uniqueCount="125">
  <si>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</si>
  <si>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</si>
  <si>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</si>
  <si>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</si>
  <si>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</si>
  <si>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</si>
  <si>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</si>
  <si>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</si>
  <si>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</si>
  <si>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</si>
  <si>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</si>
  <si>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</si>
  <si>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</si>
  <si>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Edesur Dominicana, S.A</t>
  </si>
  <si>
    <t>COMPANIA DOMINICANA DE TELEFONOS C POR A</t>
  </si>
  <si>
    <t>Xiomari Veloz D' Lujo Fiesta, SRL</t>
  </si>
  <si>
    <t>Zull Plaza SRL</t>
  </si>
  <si>
    <t>Auto Mecánica Gómez &amp; Asociados, SRL</t>
  </si>
  <si>
    <t>Altice Dominicana, SA</t>
  </si>
  <si>
    <t>EDENORTE DOMINICANA S A</t>
  </si>
  <si>
    <t>EMPRESA DISTRIBUIDORA DE ELECTRICIDAD DEL ESTE S A</t>
  </si>
  <si>
    <t>Rising Bay Investments, SRL</t>
  </si>
  <si>
    <t>DALSAN C POR A</t>
  </si>
  <si>
    <t xml:space="preserve">TOTAL </t>
  </si>
  <si>
    <t>PAGO FACTURAS ANEXAS, SEGUN ORDEN NO. ONESVIE-2024-00016, POR CONTRATACION DE SERVICIOS DE CATERING.</t>
  </si>
  <si>
    <t>Correspondiente al Mes de Julio 2024</t>
  </si>
  <si>
    <t>01/07/2024</t>
  </si>
  <si>
    <t>25/07/2024</t>
  </si>
  <si>
    <t>22/07/2024</t>
  </si>
  <si>
    <t>12/07/2024</t>
  </si>
  <si>
    <t>19/07/2024</t>
  </si>
  <si>
    <t>18/07/2024</t>
  </si>
  <si>
    <t>15/07/2024</t>
  </si>
  <si>
    <t>23/07/2024</t>
  </si>
  <si>
    <t>24/07/2024</t>
  </si>
  <si>
    <t>31/07/2024</t>
  </si>
  <si>
    <t>30/07/2024</t>
  </si>
  <si>
    <t>930</t>
  </si>
  <si>
    <t>1019</t>
  </si>
  <si>
    <t>1021</t>
  </si>
  <si>
    <t>1024</t>
  </si>
  <si>
    <t>1026</t>
  </si>
  <si>
    <t>1028</t>
  </si>
  <si>
    <t>1029</t>
  </si>
  <si>
    <t>1030</t>
  </si>
  <si>
    <t>1032</t>
  </si>
  <si>
    <t>1039</t>
  </si>
  <si>
    <t>1041</t>
  </si>
  <si>
    <t>1043</t>
  </si>
  <si>
    <t>1049</t>
  </si>
  <si>
    <t>1051</t>
  </si>
  <si>
    <t>1053</t>
  </si>
  <si>
    <t>1055</t>
  </si>
  <si>
    <t>1058</t>
  </si>
  <si>
    <t>1060</t>
  </si>
  <si>
    <t>1075</t>
  </si>
  <si>
    <t>1102</t>
  </si>
  <si>
    <t>1105</t>
  </si>
  <si>
    <t>1111</t>
  </si>
  <si>
    <t>1112</t>
  </si>
  <si>
    <t>1113</t>
  </si>
  <si>
    <t>1158</t>
  </si>
  <si>
    <t>Inversiones Express, SRL</t>
  </si>
  <si>
    <t>Castso Group, SRL</t>
  </si>
  <si>
    <t>Evelmar Comercial, SRL</t>
  </si>
  <si>
    <t>Viamar, SA</t>
  </si>
  <si>
    <t>Seguros Reservas, SA</t>
  </si>
  <si>
    <t>CORPORACION DE ACUEDUCTO Y ALCANTARILLADO DE SANTIAGO</t>
  </si>
  <si>
    <t>Flow, SRL</t>
  </si>
  <si>
    <t>Inversiones Sanfra, SRL</t>
  </si>
  <si>
    <t>Villacosta Productos Victoria, SRL</t>
  </si>
  <si>
    <t>Empresas OCL, SRL</t>
  </si>
  <si>
    <t>B&amp;F MERCANTIL, SRL</t>
  </si>
  <si>
    <t>MDL ALTEKNATIVA TECH, SRL</t>
  </si>
  <si>
    <t>PWA, EIRL</t>
  </si>
  <si>
    <t>Magna Motors, SA</t>
  </si>
  <si>
    <t>PAGO FACTURA ANEXA, SEGUN CONTRATO NO. BS-0004908-2024, ADQUISICION DE 4 UNIDADES DE DETECTOR DE LOCALIZACION DE CORRUGADOS PARA HORMIGON (PS 300 FERROSCAN, BATERIA B 12/30 LI-ION BULK Y CARGADOR BATERIA C4/12-50 115V).</t>
  </si>
  <si>
    <t>PAGO FACTURA ANEXA, SEGUN ORDEN NO. ONESVIE-2024-00076, POR ADQUSICION DE LICENCIAS DE SOFTWARES (AUTOCAD).</t>
  </si>
  <si>
    <t>PAGO FACTURA ANEXA, SEGUN ORDEN NO. ONESVIE-2024-00006, POR SERVICIO DE MANTENIMIENTO Y REPARACION DEL SISTEMA DE AIRES ACONDICIONADOS.</t>
  </si>
  <si>
    <t>PAGO FACTURA ANEXA, SEGUN ORDEN NO. ONESVIE-2024-00074, POR ADQUISICION DE BANDERAS Y ASTAS.</t>
  </si>
  <si>
    <t>PAGO FACTURAS ANEXAS, SEGUN ORDEN NO. ONESVIE-2024-00078, CONTRATACION DE SERVICIOS DE MANTENIMIENTO Y REPARACION  DE LOS VEHICULOS SIGUIENTES: L497675 Y L497676.</t>
  </si>
  <si>
    <t>PAGO SERVICIO DE ENERGIA ELECTRICA DE LA REGIONAL DE LA ROMANA, CORRESPONDIENTE AL MES DE JUNIO DEL AÑO 2024.</t>
  </si>
  <si>
    <t>PAGO SEGURO COLECTIVO DE VIDA, POLIZA NO. 2-2-102-0067251 DEL 01/07/2024 HASTA EL 30/09/2024.</t>
  </si>
  <si>
    <t>PAGO FACTURA ANEXA, POR PAGO SERVICIO DE ELECTRCIDAD REGIONAL PUERTO PLATA, CORRESPONDIENTE AL MES DE JULIO 2024.</t>
  </si>
  <si>
    <t>PAGO SERVICIO DE INTERNET EN LA SEDE CENTRAL, REGIONALES DE PUERTO PLATA, LA ROMANA Y BARAHONA CORRESPONDIENTE AL MES DE JUNIO DEL 2024.</t>
  </si>
  <si>
    <t>PAGO FACTURAS ANEXAS, SEGUN ORDEN NO. ONESVIE-2024-00079, CONTRATACION DE SERVICIOS DE MANTENIMIENTO Y REPARACION DE LOS VEHICULOS SIGUIENTES: EX06681, I084849 Y G203350.</t>
  </si>
  <si>
    <t>PAGO SERVICIO DE ENERGIA ELECTRICA DE LA SEDE CENTRAL Y DE LA REGIONAL DE BARAHONA, CORRESPONDIENTE AL MES DE JUNIO DE 2024.</t>
  </si>
  <si>
    <t>PAGO FACTURA ANEXA, POR SERVICIOS DE AGUA POTABLE EN LA REGIONAL NORTE SANTIAGO, CORRESPONDIENTE A LOS MESES DE MAYO Y JUNIO DE 2024.</t>
  </si>
  <si>
    <t>PAGO FACTURA ANEXA, SEGUN ORDEN NO. ONESVIE-2024-00039, ADQUISICION DE MOBILIARIO DE OFICINA PARA LA COMISION DE SUPERVISION DE LAS INFRAESTRUCTURAS PUBLICAS ANTE EL CAMBIO CLIMATICO.</t>
  </si>
  <si>
    <t>PAGO FACTURA ANEXA, SEGUN ORDEN NO. ONESVIE-2024-00090, ADQUISICION DE SUMINISTRO DE HIGIENE Y LIMPIEZA (PALOS DE ESCOBA Y PAPEL JUMBO DOBLE).</t>
  </si>
  <si>
    <t>PAGO FACTURA ANEXA, SEGUN ORDEN NO. ONESVIE-2024-00092, ADQUISICION DE SUMINISTROS DE HIGIENE Y LIMPIEZA PARA USO INSTITUCIONAL (PAPEL TOALLA Y BRILLO DE METAL).</t>
  </si>
  <si>
    <t>PAGO FACTURA ANEXA, SEGUN ORDEN NO. ONESVIE-2024-00081, ADQUISICION DE ESCLEROMETROS (PROBADOR RESILIOMETRO PORTATIL NEWTRY 10-6OMPA 1450-S702 PSI).</t>
  </si>
  <si>
    <t>PAGO FACTURA ANEXA, SEGUN ORDEN NO. ONESVIE-2024-00093, ADQUISICION DE CEMENTO DE ALTA RESISTENCIA PARA LAS ACTIVIDADES Y ENSAYOS DE LABORATORIO RELACIONADOS CON LA EVALUACION DE VULNERAVILIDAD EN LA EDIF. DE LA DIRECCION GENERAL DE CONTRATACIONES PUBLICA</t>
  </si>
  <si>
    <t>PAGO FACTURA ANEXA, SEGUN ORDEN NO. ONESVIE-2021-00112, POR SERVICIO DE ALQUILER LOCAL REGIONAL NORTE PUERTO PLATA, CORRESPONDIENTE AL MES DE JULIO DE 2024, CONTRATO NO. BS-0006851-2024.</t>
  </si>
  <si>
    <t>PAGO FACTURA ANEXA, SEGUN ORDEN NO. ONESVIE-2024-00085, ADQUISICION DE EQUIPOS DE COMPUTOS PARA USO INSTITUCIONAL.</t>
  </si>
  <si>
    <t>PAGO FACTURA ANEXA, SEGUN ORDEN NO. ONESVIE-2024-00082, ADQUISICION Y RENOVACION DE LICENCIA ANTIVIRUS MICROSOFT DEFENDER FOR ENDPOINT P2 Y RENOVACION DE LICENCIA SOFTWARE ODOO.</t>
  </si>
  <si>
    <t>PAGO FACTURA ANEXA, SEGUN CONTRATO NO. BS-0000609, ALQUILER DE LOCAL PARA LA REGIONAL BARAHONA, CORRESPONDIENTE AL PERIODO 08 DE JULIO AL 08 DE AGOSTO 2024.</t>
  </si>
  <si>
    <t>PAGO FACTURA ANEXA, POR SERVICIOS DE AGUA POTABLE EN LA REGIONAL NORTE SANTIAGO, CORRESPONDIENTE AL MES DE JULIO 2024.</t>
  </si>
  <si>
    <t>PAGO FACTURAS ANEXAS, POR SERVICIOS TELEFONICOS FLOTA E INTERNET, CORRESPONDIENTE AL MES DE JULIO 2024.</t>
  </si>
  <si>
    <t>PAGO FACTURA ANEXA, SEGUN CONTRATO NO. BS-0006930-2024, POR ADQUISICION DE 2 VEHICULOS HYUNDAI SANTA FE EP 2024 Y UN MICRO BUS HYUNDAI STARIA 2024. CHASIS: KMHP381JBRU024999,  KMHP381JBRU024993 Y KMJYA371BRU183260.</t>
  </si>
  <si>
    <t>B1500000726</t>
  </si>
  <si>
    <t>B1500000126</t>
  </si>
  <si>
    <t>B1500000060</t>
  </si>
  <si>
    <t>B1500000481</t>
  </si>
  <si>
    <t>E450000001307, E450000001276</t>
  </si>
  <si>
    <t>E450000000398</t>
  </si>
  <si>
    <t>B1500443281</t>
  </si>
  <si>
    <t>E450000005356,E450000005377,E450000005429</t>
  </si>
  <si>
    <t>B1500341122</t>
  </si>
  <si>
    <t>B1500538121, B1500541632</t>
  </si>
  <si>
    <t>B1500032785</t>
  </si>
  <si>
    <t>B1500002927,B1500002924,B1500002926,B1500002927</t>
  </si>
  <si>
    <t>B1500000110</t>
  </si>
  <si>
    <t>B1500003272,B1500003243,B1500003269</t>
  </si>
  <si>
    <t>B1500001257</t>
  </si>
  <si>
    <t>B1500000798</t>
  </si>
  <si>
    <t>B1500000018</t>
  </si>
  <si>
    <t>B1500000400</t>
  </si>
  <si>
    <t>B1500000918</t>
  </si>
  <si>
    <t>B1500000269</t>
  </si>
  <si>
    <t>B1500000286</t>
  </si>
  <si>
    <t>B1500000136</t>
  </si>
  <si>
    <t>B1500033262</t>
  </si>
  <si>
    <t>E450000047614, E450000048386, E450000048387, E450000048388</t>
  </si>
  <si>
    <t>E450000000329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</si>
</sst>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49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4" fontId="7" fillId="0" borderId="2" xfId="1" applyFont="1" applyBorder="1" applyAlignment="1">
      <alignment horizontal="right"/>
    </xf>
    <xf numFmtId="0" fontId="0" fillId="3" borderId="0" xfId="0" applyFill="1"/>
    <xf numFmtId="164" fontId="0" fillId="3" borderId="0" xfId="1" applyFont="1" applyFill="1"/>
    <xf numFmtId="164" fontId="8" fillId="3" borderId="0" xfId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49" fontId="7" fillId="0" borderId="2" xfId="0" applyNumberFormat="1" applyFont="1" applyBorder="1" applyAlignment="1">
      <alignment horizontal="left"/>
    </xf>
    <xf numFmtId="15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0" fillId="0" borderId="4" xfId="0" applyBorder="1"/>
    <xf numFmtId="164" fontId="7" fillId="0" borderId="4" xfId="1" applyFont="1" applyBorder="1" applyAlignment="1">
      <alignment horizontal="right"/>
    </xf>
    <xf numFmtId="164" fontId="6" fillId="0" borderId="4" xfId="1" applyFont="1" applyBorder="1" applyAlignment="1">
      <alignment horizontal="right"/>
    </xf>
    <xf numFmtId="49" fontId="6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3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38"/>
  <sheetViews>
    <sheetView tabSelected="1" view="pageBreakPreview" topLeftCell="A21" zoomScaleNormal="100" zoomScaleSheetLayoutView="100" workbookViewId="0">
      <selection activeCell="I59" sqref="I59"/>
    </sheetView>
  </sheetViews>
  <sheetFormatPr baseColWidth="10" defaultColWidth="9.140625" defaultRowHeight="15" x14ac:dyDescent="0.25"/>
  <cols>
    <col min="1" max="1" width="56.5703125" style="1" customWidth="1"/>
    <col min="2" max="2" width="13.28515625" style="11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8" t="s">
        <v>0</v>
      </c>
      <c r="B8" s="28"/>
      <c r="C8" s="28"/>
      <c r="D8" s="28"/>
      <c r="E8" s="28"/>
      <c r="F8" s="28"/>
      <c r="G8" s="28"/>
      <c r="H8" s="28"/>
      <c r="I8" s="28"/>
    </row>
    <row r="9" spans="1:10" ht="18.75" x14ac:dyDescent="0.3">
      <c r="A9" s="28" t="s">
        <v>1</v>
      </c>
      <c r="B9" s="28"/>
      <c r="C9" s="28"/>
      <c r="D9" s="28"/>
      <c r="E9" s="28"/>
      <c r="F9" s="28"/>
      <c r="G9" s="28"/>
      <c r="H9" s="28"/>
      <c r="I9" s="28"/>
    </row>
    <row r="10" spans="1:10" x14ac:dyDescent="0.25">
      <c r="A10" s="29" t="s">
        <v>25</v>
      </c>
      <c r="B10" s="29"/>
      <c r="C10" s="30"/>
      <c r="D10" s="30"/>
      <c r="E10" s="30"/>
      <c r="F10" s="30"/>
      <c r="G10" s="30"/>
      <c r="H10" s="30"/>
      <c r="I10" s="30"/>
    </row>
    <row r="11" spans="1:10" x14ac:dyDescent="0.25">
      <c r="A11" s="30" t="s">
        <v>2</v>
      </c>
      <c r="B11" s="30"/>
      <c r="C11" s="30"/>
      <c r="D11" s="30"/>
      <c r="E11" s="30"/>
      <c r="F11" s="30"/>
      <c r="G11" s="30"/>
      <c r="H11" s="30"/>
      <c r="I11" s="30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48.75" x14ac:dyDescent="0.25">
      <c r="A13" s="22" t="s">
        <v>100</v>
      </c>
      <c r="B13" s="20" t="s">
        <v>37</v>
      </c>
      <c r="C13" s="18" t="s">
        <v>26</v>
      </c>
      <c r="D13" s="27" t="s">
        <v>22</v>
      </c>
      <c r="E13" s="21" t="s">
        <v>76</v>
      </c>
      <c r="F13" s="12">
        <v>5241673.7</v>
      </c>
      <c r="G13" s="23">
        <f t="shared" ref="G13:G26" si="0">+F13</f>
        <v>5241673.7</v>
      </c>
      <c r="H13" s="24"/>
      <c r="I13" s="25"/>
      <c r="J13" s="22"/>
    </row>
    <row r="14" spans="1:10" s="9" customFormat="1" ht="24.75" x14ac:dyDescent="0.25">
      <c r="A14" s="9" t="s">
        <v>101</v>
      </c>
      <c r="B14" s="19" t="s">
        <v>38</v>
      </c>
      <c r="C14" s="18" t="s">
        <v>27</v>
      </c>
      <c r="D14" s="17" t="s">
        <v>62</v>
      </c>
      <c r="E14" s="26" t="s">
        <v>77</v>
      </c>
      <c r="F14" s="12">
        <v>629100.78</v>
      </c>
      <c r="G14" s="12">
        <f t="shared" si="0"/>
        <v>629100.78</v>
      </c>
      <c r="H14" s="8"/>
      <c r="I14" s="10"/>
    </row>
    <row r="15" spans="1:10" s="9" customFormat="1" ht="36.75" x14ac:dyDescent="0.25">
      <c r="A15" s="9" t="s">
        <v>102</v>
      </c>
      <c r="B15" s="19" t="s">
        <v>39</v>
      </c>
      <c r="C15" s="18" t="s">
        <v>28</v>
      </c>
      <c r="D15" s="17" t="s">
        <v>63</v>
      </c>
      <c r="E15" s="26" t="s">
        <v>78</v>
      </c>
      <c r="F15" s="12">
        <v>51646.52</v>
      </c>
      <c r="G15" s="12">
        <f t="shared" si="0"/>
        <v>51646.52</v>
      </c>
      <c r="H15" s="8"/>
      <c r="I15" s="10"/>
    </row>
    <row r="16" spans="1:10" s="9" customFormat="1" ht="24.75" x14ac:dyDescent="0.25">
      <c r="A16" s="9" t="s">
        <v>103</v>
      </c>
      <c r="B16" s="19" t="s">
        <v>40</v>
      </c>
      <c r="C16" s="18" t="s">
        <v>28</v>
      </c>
      <c r="D16" s="17" t="s">
        <v>64</v>
      </c>
      <c r="E16" s="26" t="s">
        <v>79</v>
      </c>
      <c r="F16" s="12">
        <v>108560</v>
      </c>
      <c r="G16" s="12">
        <f t="shared" si="0"/>
        <v>108560</v>
      </c>
      <c r="H16" s="8"/>
      <c r="I16" s="10"/>
    </row>
    <row r="17" spans="1:9" s="9" customFormat="1" ht="36.75" x14ac:dyDescent="0.25">
      <c r="A17" s="9" t="s">
        <v>104</v>
      </c>
      <c r="B17" s="19" t="s">
        <v>41</v>
      </c>
      <c r="C17" s="18" t="s">
        <v>28</v>
      </c>
      <c r="D17" s="17" t="s">
        <v>65</v>
      </c>
      <c r="E17" s="26" t="s">
        <v>80</v>
      </c>
      <c r="F17" s="12">
        <v>17352.72</v>
      </c>
      <c r="G17" s="12">
        <f t="shared" si="0"/>
        <v>17352.72</v>
      </c>
      <c r="H17" s="8"/>
      <c r="I17" s="10"/>
    </row>
    <row r="18" spans="1:9" s="9" customFormat="1" ht="24.75" x14ac:dyDescent="0.25">
      <c r="A18" s="9" t="s">
        <v>108</v>
      </c>
      <c r="B18" s="19" t="s">
        <v>42</v>
      </c>
      <c r="C18" s="18" t="s">
        <v>29</v>
      </c>
      <c r="D18" s="17" t="s">
        <v>20</v>
      </c>
      <c r="E18" s="26" t="s">
        <v>81</v>
      </c>
      <c r="F18" s="12">
        <v>9303.35</v>
      </c>
      <c r="G18" s="12">
        <f t="shared" si="0"/>
        <v>9303.35</v>
      </c>
      <c r="H18" s="8"/>
      <c r="I18" s="10"/>
    </row>
    <row r="19" spans="1:9" s="9" customFormat="1" ht="24.75" x14ac:dyDescent="0.25">
      <c r="A19" s="9" t="s">
        <v>105</v>
      </c>
      <c r="B19" s="19" t="s">
        <v>43</v>
      </c>
      <c r="C19" s="18" t="s">
        <v>30</v>
      </c>
      <c r="D19" s="17" t="s">
        <v>66</v>
      </c>
      <c r="E19" s="26" t="s">
        <v>82</v>
      </c>
      <c r="F19" s="12">
        <v>160482.57</v>
      </c>
      <c r="G19" s="12">
        <f t="shared" si="0"/>
        <v>160482.57</v>
      </c>
      <c r="H19" s="8"/>
      <c r="I19" s="10"/>
    </row>
    <row r="20" spans="1:9" s="9" customFormat="1" ht="36.75" x14ac:dyDescent="0.25">
      <c r="A20" s="9" t="s">
        <v>106</v>
      </c>
      <c r="B20" s="19" t="s">
        <v>44</v>
      </c>
      <c r="C20" s="18" t="s">
        <v>29</v>
      </c>
      <c r="D20" s="17" t="s">
        <v>19</v>
      </c>
      <c r="E20" s="26" t="s">
        <v>83</v>
      </c>
      <c r="F20" s="12">
        <v>2979.7</v>
      </c>
      <c r="G20" s="12">
        <f t="shared" si="0"/>
        <v>2979.7</v>
      </c>
      <c r="H20" s="8"/>
      <c r="I20" s="10"/>
    </row>
    <row r="21" spans="1:9" s="9" customFormat="1" ht="36.75" x14ac:dyDescent="0.25">
      <c r="A21" s="9" t="s">
        <v>107</v>
      </c>
      <c r="B21" s="19" t="s">
        <v>45</v>
      </c>
      <c r="C21" s="18" t="s">
        <v>29</v>
      </c>
      <c r="D21" s="17" t="s">
        <v>18</v>
      </c>
      <c r="E21" s="26" t="s">
        <v>84</v>
      </c>
      <c r="F21" s="12">
        <v>68611.399999999994</v>
      </c>
      <c r="G21" s="12">
        <f t="shared" si="0"/>
        <v>68611.399999999994</v>
      </c>
      <c r="H21" s="8"/>
      <c r="I21" s="10"/>
    </row>
    <row r="22" spans="1:9" s="9" customFormat="1" ht="48.75" x14ac:dyDescent="0.25">
      <c r="A22" s="9" t="s">
        <v>113</v>
      </c>
      <c r="B22" s="19" t="s">
        <v>46</v>
      </c>
      <c r="C22" s="18" t="s">
        <v>31</v>
      </c>
      <c r="D22" s="17" t="s">
        <v>17</v>
      </c>
      <c r="E22" s="26" t="s">
        <v>85</v>
      </c>
      <c r="F22" s="12">
        <v>109563</v>
      </c>
      <c r="G22" s="12">
        <f t="shared" si="0"/>
        <v>109563</v>
      </c>
      <c r="H22" s="8"/>
      <c r="I22" s="10"/>
    </row>
    <row r="23" spans="1:9" s="9" customFormat="1" ht="36.75" x14ac:dyDescent="0.25">
      <c r="A23" s="9" t="s">
        <v>109</v>
      </c>
      <c r="B23" s="19" t="s">
        <v>47</v>
      </c>
      <c r="C23" s="18" t="s">
        <v>32</v>
      </c>
      <c r="D23" s="17" t="s">
        <v>13</v>
      </c>
      <c r="E23" s="26" t="s">
        <v>86</v>
      </c>
      <c r="F23" s="12">
        <v>24470.34</v>
      </c>
      <c r="G23" s="12">
        <f t="shared" si="0"/>
        <v>24470.34</v>
      </c>
      <c r="H23" s="8"/>
      <c r="I23" s="10"/>
    </row>
    <row r="24" spans="1:9" s="9" customFormat="1" ht="36.75" x14ac:dyDescent="0.25">
      <c r="A24" s="9" t="s">
        <v>110</v>
      </c>
      <c r="B24" s="19" t="s">
        <v>48</v>
      </c>
      <c r="C24" s="18" t="s">
        <v>29</v>
      </c>
      <c r="D24" s="17" t="s">
        <v>67</v>
      </c>
      <c r="E24" s="26" t="s">
        <v>87</v>
      </c>
      <c r="F24" s="12">
        <v>3000</v>
      </c>
      <c r="G24" s="12">
        <f t="shared" si="0"/>
        <v>3000</v>
      </c>
      <c r="H24" s="8"/>
      <c r="I24" s="10"/>
    </row>
    <row r="25" spans="1:9" s="9" customFormat="1" ht="24.75" x14ac:dyDescent="0.25">
      <c r="A25" s="9" t="s">
        <v>111</v>
      </c>
      <c r="B25" s="19" t="s">
        <v>49</v>
      </c>
      <c r="C25" s="18" t="s">
        <v>30</v>
      </c>
      <c r="D25" s="17" t="s">
        <v>15</v>
      </c>
      <c r="E25" s="26" t="s">
        <v>24</v>
      </c>
      <c r="F25" s="12">
        <v>164964</v>
      </c>
      <c r="G25" s="12">
        <f t="shared" si="0"/>
        <v>164964</v>
      </c>
      <c r="H25" s="8"/>
      <c r="I25" s="10"/>
    </row>
    <row r="26" spans="1:9" s="9" customFormat="1" ht="48.75" x14ac:dyDescent="0.25">
      <c r="A26" s="9" t="s">
        <v>114</v>
      </c>
      <c r="B26" s="19" t="s">
        <v>50</v>
      </c>
      <c r="C26" s="18" t="s">
        <v>28</v>
      </c>
      <c r="D26" s="17" t="s">
        <v>68</v>
      </c>
      <c r="E26" s="26" t="s">
        <v>88</v>
      </c>
      <c r="F26" s="12">
        <v>599847.1</v>
      </c>
      <c r="G26" s="12">
        <f t="shared" si="0"/>
        <v>599847.1</v>
      </c>
      <c r="H26" s="8"/>
      <c r="I26" s="10"/>
    </row>
    <row r="27" spans="1:9" s="9" customFormat="1" ht="36.75" x14ac:dyDescent="0.25">
      <c r="A27" s="9" t="s">
        <v>115</v>
      </c>
      <c r="B27" s="19" t="s">
        <v>51</v>
      </c>
      <c r="C27" s="18" t="s">
        <v>33</v>
      </c>
      <c r="D27" s="17" t="s">
        <v>69</v>
      </c>
      <c r="E27" s="26" t="s">
        <v>89</v>
      </c>
      <c r="F27" s="12">
        <v>27435</v>
      </c>
      <c r="G27" s="12">
        <f t="shared" ref="G27:G37" si="1">+F27</f>
        <v>27435</v>
      </c>
      <c r="H27" s="8">
        <f t="shared" ref="H27" si="2">G27-F27</f>
        <v>0</v>
      </c>
      <c r="I27" s="10"/>
    </row>
    <row r="28" spans="1:9" s="9" customFormat="1" ht="36.75" x14ac:dyDescent="0.25">
      <c r="A28" s="9" t="s">
        <v>116</v>
      </c>
      <c r="B28" s="19" t="s">
        <v>52</v>
      </c>
      <c r="C28" s="18" t="s">
        <v>34</v>
      </c>
      <c r="D28" s="17" t="s">
        <v>70</v>
      </c>
      <c r="E28" s="26" t="s">
        <v>90</v>
      </c>
      <c r="F28" s="12">
        <v>37749.85</v>
      </c>
      <c r="G28" s="12">
        <f t="shared" si="1"/>
        <v>37749.85</v>
      </c>
      <c r="H28" s="8"/>
      <c r="I28" s="10"/>
    </row>
    <row r="29" spans="1:9" s="9" customFormat="1" ht="36.75" x14ac:dyDescent="0.25">
      <c r="A29" s="9" t="s">
        <v>117</v>
      </c>
      <c r="B29" s="19" t="s">
        <v>53</v>
      </c>
      <c r="C29" s="18" t="s">
        <v>33</v>
      </c>
      <c r="D29" s="17" t="s">
        <v>71</v>
      </c>
      <c r="E29" s="26" t="s">
        <v>91</v>
      </c>
      <c r="F29" s="12">
        <v>79650</v>
      </c>
      <c r="G29" s="12">
        <f t="shared" si="1"/>
        <v>79650</v>
      </c>
      <c r="H29" s="8"/>
      <c r="I29" s="10"/>
    </row>
    <row r="30" spans="1:9" s="9" customFormat="1" ht="60.75" x14ac:dyDescent="0.25">
      <c r="A30" s="9" t="s">
        <v>118</v>
      </c>
      <c r="B30" s="19" t="s">
        <v>54</v>
      </c>
      <c r="C30" s="18" t="s">
        <v>31</v>
      </c>
      <c r="D30" s="17" t="s">
        <v>72</v>
      </c>
      <c r="E30" s="26" t="s">
        <v>92</v>
      </c>
      <c r="F30" s="12">
        <v>15725.03</v>
      </c>
      <c r="G30" s="12">
        <f t="shared" si="1"/>
        <v>15725.03</v>
      </c>
      <c r="H30" s="8"/>
      <c r="I30" s="10"/>
    </row>
    <row r="31" spans="1:9" s="9" customFormat="1" ht="48.75" x14ac:dyDescent="0.25">
      <c r="A31" s="9" t="s">
        <v>119</v>
      </c>
      <c r="B31" s="19" t="s">
        <v>55</v>
      </c>
      <c r="C31" s="18" t="s">
        <v>28</v>
      </c>
      <c r="D31" s="17" t="s">
        <v>21</v>
      </c>
      <c r="E31" s="26" t="s">
        <v>93</v>
      </c>
      <c r="F31" s="12">
        <v>69457.7</v>
      </c>
      <c r="G31" s="12">
        <f t="shared" si="1"/>
        <v>69457.7</v>
      </c>
      <c r="H31" s="8"/>
      <c r="I31" s="10"/>
    </row>
    <row r="32" spans="1:9" s="9" customFormat="1" ht="36.75" x14ac:dyDescent="0.25">
      <c r="A32" s="9" t="s">
        <v>120</v>
      </c>
      <c r="B32" s="19" t="s">
        <v>56</v>
      </c>
      <c r="C32" s="18" t="s">
        <v>35</v>
      </c>
      <c r="D32" s="17" t="s">
        <v>73</v>
      </c>
      <c r="E32" s="26" t="s">
        <v>94</v>
      </c>
      <c r="F32" s="12">
        <v>658825</v>
      </c>
      <c r="G32" s="12">
        <f t="shared" si="1"/>
        <v>658825</v>
      </c>
      <c r="H32" s="8"/>
      <c r="I32" s="10"/>
    </row>
    <row r="33" spans="1:10" s="9" customFormat="1" ht="48.75" x14ac:dyDescent="0.25">
      <c r="A33" s="9" t="s">
        <v>112</v>
      </c>
      <c r="B33" s="19" t="s">
        <v>57</v>
      </c>
      <c r="C33" s="18" t="s">
        <v>35</v>
      </c>
      <c r="D33" s="17" t="s">
        <v>74</v>
      </c>
      <c r="E33" s="26" t="s">
        <v>95</v>
      </c>
      <c r="F33" s="12">
        <v>514250</v>
      </c>
      <c r="G33" s="12">
        <f t="shared" si="1"/>
        <v>514250</v>
      </c>
      <c r="H33" s="8"/>
      <c r="I33" s="10"/>
    </row>
    <row r="34" spans="1:10" s="9" customFormat="1" ht="48.75" x14ac:dyDescent="0.25">
      <c r="A34" s="9" t="s">
        <v>121</v>
      </c>
      <c r="B34" s="19" t="s">
        <v>58</v>
      </c>
      <c r="C34" s="18" t="s">
        <v>35</v>
      </c>
      <c r="D34" s="17" t="s">
        <v>16</v>
      </c>
      <c r="E34" s="26" t="s">
        <v>96</v>
      </c>
      <c r="F34" s="12">
        <v>46728</v>
      </c>
      <c r="G34" s="12">
        <f t="shared" si="1"/>
        <v>46728</v>
      </c>
      <c r="H34" s="8"/>
      <c r="I34" s="10"/>
    </row>
    <row r="35" spans="1:10" s="9" customFormat="1" ht="36.75" x14ac:dyDescent="0.25">
      <c r="A35" s="9" t="s">
        <v>122</v>
      </c>
      <c r="B35" s="19" t="s">
        <v>59</v>
      </c>
      <c r="C35" s="18" t="s">
        <v>33</v>
      </c>
      <c r="D35" s="17" t="s">
        <v>67</v>
      </c>
      <c r="E35" s="26" t="s">
        <v>97</v>
      </c>
      <c r="F35" s="12">
        <v>2334</v>
      </c>
      <c r="G35" s="12">
        <f t="shared" si="1"/>
        <v>2334</v>
      </c>
      <c r="H35" s="8"/>
      <c r="I35" s="10"/>
    </row>
    <row r="36" spans="1:10" s="9" customFormat="1" ht="24.75" x14ac:dyDescent="0.25">
      <c r="A36" s="9" t="s">
        <v>123</v>
      </c>
      <c r="B36" s="19" t="s">
        <v>60</v>
      </c>
      <c r="C36" s="18" t="s">
        <v>34</v>
      </c>
      <c r="D36" s="17" t="s">
        <v>14</v>
      </c>
      <c r="E36" s="26" t="s">
        <v>98</v>
      </c>
      <c r="F36" s="12">
        <v>146318.17000000001</v>
      </c>
      <c r="G36" s="12">
        <f t="shared" si="1"/>
        <v>146318.17000000001</v>
      </c>
      <c r="H36" s="8"/>
      <c r="I36" s="10"/>
    </row>
    <row r="37" spans="1:10" s="9" customFormat="1" ht="60.75" x14ac:dyDescent="0.25">
      <c r="A37" s="9" t="s">
        <v>124</v>
      </c>
      <c r="B37" s="19" t="s">
        <v>61</v>
      </c>
      <c r="C37" s="18" t="s">
        <v>36</v>
      </c>
      <c r="D37" s="17" t="s">
        <v>75</v>
      </c>
      <c r="E37" s="26" t="s">
        <v>99</v>
      </c>
      <c r="F37" s="12">
        <v>10199100</v>
      </c>
      <c r="G37" s="12">
        <f t="shared" si="1"/>
        <v>10199100</v>
      </c>
      <c r="H37" s="8"/>
      <c r="I37" s="10"/>
    </row>
    <row r="38" spans="1:10" x14ac:dyDescent="0.25">
      <c r="A38" s="31" t="s">
        <v>23</v>
      </c>
      <c r="B38" s="31"/>
      <c r="C38" s="31"/>
      <c r="D38" s="31"/>
      <c r="E38" s="31"/>
      <c r="F38" s="15">
        <f>SUM(F13:F37)</f>
        <v>18989127.93</v>
      </c>
      <c r="G38" s="16">
        <f>SUM(G13:G37)</f>
        <v>18989127.93</v>
      </c>
      <c r="H38" s="14"/>
      <c r="I38" s="13"/>
      <c r="J38" s="13"/>
    </row>
  </sheetData>
  <mergeCells count="5">
    <mergeCell ref="A8:I8"/>
    <mergeCell ref="A9:I9"/>
    <mergeCell ref="A10:I10"/>
    <mergeCell ref="A11:I11"/>
    <mergeCell ref="A38:E38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2024-08-09T14:03:49Z</cp:lastPrinted>
  <dcterms:created xsi:type="dcterms:W3CDTF">2022-08-10T14:57:34Z</dcterms:created>
  <dcterms:modified xsi:type="dcterms:W3CDTF">2024-08-09T14:04:09Z</dcterms:modified>
</cp:coreProperties>
</file>