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elin_cuevas\Desktop\"/>
    </mc:Choice>
  </mc:AlternateContent>
  <xr:revisionPtr revIDLastSave="0" documentId="8_{37A366F6-722E-4939-8BE6-605214850FF1}" xr6:coauthVersionLast="47" xr6:coauthVersionMax="47" xr10:uidLastSave="{00000000-0000-0000-0000-000000000000}"/>
  <bookViews>
    <workbookView xWindow="-120" yWindow="-120" windowWidth="20730" windowHeight="11160" activeTab="1" xr2:uid="{14F25E97-91C0-48C8-9AA8-E5BBBA5B11DB}"/>
  </bookViews>
  <sheets>
    <sheet name="NúmeroDocumento (2)" sheetId="1" r:id="rId1"/>
    <sheet name="NúmeroDocumento (3)" sheetId="2" r:id="rId2"/>
  </sheets>
  <definedNames>
    <definedName name="_xlnm._FilterDatabase" localSheetId="0">'NúmeroDocumento (2)'!$C$12:$I$66</definedName>
    <definedName name="_xlnm._FilterDatabase" localSheetId="1">'NúmeroDocumento (3)'!$C$12:$I$52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2" l="1"/>
  <c r="H14" i="2" s="1"/>
  <c r="G15" i="2"/>
  <c r="H15" i="2" s="1"/>
  <c r="G16" i="2"/>
  <c r="H16" i="2" s="1"/>
  <c r="G17" i="2"/>
  <c r="H17" i="2"/>
  <c r="G18" i="2"/>
  <c r="H18" i="2"/>
  <c r="G19" i="2"/>
  <c r="H19" i="2" s="1"/>
  <c r="G20" i="2"/>
  <c r="H20" i="2"/>
  <c r="G21" i="2"/>
  <c r="H21" i="2"/>
  <c r="G22" i="2"/>
  <c r="H22" i="2" s="1"/>
  <c r="G23" i="2"/>
  <c r="H23" i="2"/>
  <c r="G24" i="2"/>
  <c r="H24" i="2"/>
  <c r="G25" i="2"/>
  <c r="H25" i="2" s="1"/>
  <c r="G13" i="2"/>
  <c r="H13" i="2" s="1"/>
  <c r="F26" i="2"/>
  <c r="H36" i="1" l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<sst xmlns="http://schemas.openxmlformats.org/spreadsheetml/2006/main" count="204" uniqueCount="144">
  <si>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</si>
  <si>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</si>
  <si>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</si>
  <si>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</si>
  <si>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</si>
  <si>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</si>
  <si>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</si>
  <si>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</si>
  <si>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</si>
  <si>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</si>
  <si>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</si>
  <si>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</si>
  <si>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</si>
  <si>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COMPLETO</t>
  </si>
  <si>
    <t>Rising Bay Investments, SRL</t>
  </si>
  <si>
    <t>Altice Dominicana, SA</t>
  </si>
  <si>
    <t>COMPANIA DOMINICANA DE TELEFONOS C POR A</t>
  </si>
  <si>
    <t>0.00</t>
  </si>
  <si>
    <t xml:space="preserve">Judith Valera Beltran </t>
  </si>
  <si>
    <t>Andres Hernandez</t>
  </si>
  <si>
    <t>Division de contabilidad</t>
  </si>
  <si>
    <t>Division de presupuesto</t>
  </si>
  <si>
    <t>Xiomari Veloz D' Lujo Fiesta, SRL</t>
  </si>
  <si>
    <t>Correspondiente al Mes de Abril 2023</t>
  </si>
  <si>
    <t>319</t>
  </si>
  <si>
    <t>323</t>
  </si>
  <si>
    <t>337</t>
  </si>
  <si>
    <t>345</t>
  </si>
  <si>
    <t>347</t>
  </si>
  <si>
    <t>349</t>
  </si>
  <si>
    <t>370</t>
  </si>
  <si>
    <t>373</t>
  </si>
  <si>
    <t>374</t>
  </si>
  <si>
    <t>414</t>
  </si>
  <si>
    <t>415</t>
  </si>
  <si>
    <t>416</t>
  </si>
  <si>
    <t>417</t>
  </si>
  <si>
    <t>418</t>
  </si>
  <si>
    <t>422</t>
  </si>
  <si>
    <t>423</t>
  </si>
  <si>
    <t>431</t>
  </si>
  <si>
    <t>432</t>
  </si>
  <si>
    <t>434</t>
  </si>
  <si>
    <t>437</t>
  </si>
  <si>
    <t>439</t>
  </si>
  <si>
    <t>443</t>
  </si>
  <si>
    <t>445</t>
  </si>
  <si>
    <t>449</t>
  </si>
  <si>
    <t>451</t>
  </si>
  <si>
    <t>456</t>
  </si>
  <si>
    <t>460</t>
  </si>
  <si>
    <t>10/04/2023</t>
  </si>
  <si>
    <t>03/04/2023</t>
  </si>
  <si>
    <t>12/04/2023</t>
  </si>
  <si>
    <t>13/04/2023</t>
  </si>
  <si>
    <t>18/04/2023</t>
  </si>
  <si>
    <t>19/04/2023</t>
  </si>
  <si>
    <t>24/04/2023</t>
  </si>
  <si>
    <t>25/04/2023</t>
  </si>
  <si>
    <t>21/04/2023</t>
  </si>
  <si>
    <t>27/04/2023</t>
  </si>
  <si>
    <t>PAGO FACT. ANEXA, SEGUN ORDEN NO. ONESVIE-2023-00006, POR SERVICIOS DE MANTENIMIENTO PREVENTIVO Y CORRECTIVO DEL SISTEMA DE AIRES ACONDICIONADOS DE LA INSTITUCION.</t>
  </si>
  <si>
    <t>PAGO FACTURAS ANEXAS, SEGUN ORDEN NO. ONESVIE-2023-00016, POR COMPRA DE COFF BREAK Y ALMUERZO EL DIA 23 DE MARZO 2023.(ACTIVIDAD PARA CONFORMACION DE LA RED NACIONAL DE EVALUADORES ESTRUCTURALES PRE Y POST DESASTRES).</t>
  </si>
  <si>
    <t>PAGO SERVICIO DE ENERGIA ELECTRICA EN EL LABORATORIO DE GAZCUE Y LA REGIONAL DE LA ROMANA, CORRESPONDIENTE AL MES DE MARZO DEL 2023.</t>
  </si>
  <si>
    <t>SERVICIO DE INTERNET Y DATA EN LA REGIONALES DE SANTIAGO, LA ROMANA Y LA SEDE CENTRAL, CORRESPONDINETE A FEBRERO Y  MARZO 2023.</t>
  </si>
  <si>
    <t>PAGO FACTURAS ANEXAS, SEGUN ORDEN NO. ONESVIE-2023-00002, POR SERVICIOS DE MANTENIMIENTO Y REPARACION DE VEHICULOS DE LA INSTITUCION.</t>
  </si>
  <si>
    <t>PAGO FACTURA ANEXA, SEGUN CONTRATO NO. BS-0014295-2021, POR SERVICIOS DE ALQUILER LOCAL REGIONAL PUERTO PLATA, CORRESPONDIENTE AL MES DE ABRIL 2023.</t>
  </si>
  <si>
    <t>PAGO ENERGIA ELECTRICA REGIONAL PUERTO PLATA ,CORRESPONDIENTE A LOS MESES DE MARZO Y ABRIL 2023. (NOTA : LA FACTURA  DEL MES DE MARZO, NO GENERO MONTO DEBIDO A UN SALDO A FAVOR).</t>
  </si>
  <si>
    <t>PAGO FACTURA ANEXA, SEGUN ORDEN NO. ONESVIE-2023-00031, POR ADQISICION DE 40 LIBRETAS CON LAPICEROS.</t>
  </si>
  <si>
    <t>PAGO FACTURA ANEXA, SEGUN ORDEN NO. ONESVIE-2023-00030, POR ADQISICION DE 40 SILBATOS METALICOS GRIS CON CORDON.</t>
  </si>
  <si>
    <t>PAGO FACTURA ANEXA SEGUN CONTRATO NO. BS-0002116-2023 Y  ORDEN NO. ONESVIE-2023-00011, ALQUILER DE OFICINA MOVIL (FURGON), CORRESPONDIENTE AL MES DE ABRIL 2023.</t>
  </si>
  <si>
    <t>PAGO FACTURA ANEXA, SEGUN ORDEN NO. ONESVIE-2023-00029 POR ADQUISICION DE TINTAS PARA USO DE LA INSTITUCION.</t>
  </si>
  <si>
    <t>PAGO FACTURA ANEXA, SEGUN ORDEN NO. ONESVIE-2023-00035 POR ADQUISICION DE 40 MEMORIAS USB DE 16GB.</t>
  </si>
  <si>
    <t>PAGO FACTURA ANEXA, SEGUN ORDEN NO. ONESVIE-2023-00026, POR SERVICIOS DE ASESORIA Y ACOMPAÑAMIENTO PARA LA 6TA. JORNADA DE COMISION PERMANENTE DEL DISEÑO SISMICO PARA AMERICA LATINA Y EL CARIBE.</t>
  </si>
  <si>
    <t>PAGO FACTURA ANEXA SEGUN CONTRATO NO. BS-0007542-2020, SERVICIO DE ALQUILER DEL LOCAL DONDE ESTA UBICADA LA REGIONAL DE LA ROMANA, CORRESPONDIENTE AL MES DE ABRIL DEL 2023.</t>
  </si>
  <si>
    <t>PAGO FACTURA ANEXA, SEGUN ORDEN NO. ONESVIE-2023-00032, POR SERVICIO DE FUMIGACION PARA CONTROL Y PREVENCION DE PLAGAS.</t>
  </si>
  <si>
    <t>PAGO FACTURA ANEXA SEGUN CONTRATO NO. BS-0014858-2021, POR ALQUILER DE LOCAL DONDE ESTA UBICADO EL LABORATORIO SISMORRESISTENTE DE LA INSTITUCION, CORRESPONDIENTE AL MES DE ABRIL DEL 2023.</t>
  </si>
  <si>
    <t>PAGO FACTURA ANEXA, SEGUN ORDEN NO. ONESVIE-2022-00103, POR SERVICIOS DE MANTENIMIENTO DEL VEHICULO HYUNDAI MODELO H-1 PLACA I084849.</t>
  </si>
  <si>
    <t>PAGO FACTURA ANEXA, SEGUN ORDEN NO. ONESVIE-2022-00059, POR SERVICIOS DE MANTENIMIENTO DEL VEHICULO HYUNDAI H-1 PLACA I084849.</t>
  </si>
  <si>
    <t>PAGO SERVICIO DE ENERGIA ELECTRICA DE LA SEDE CENTRAL, CORRESPONDIENTE AL MES DE MARZO 2023.</t>
  </si>
  <si>
    <t>PAGO SERVICIOS TELEFONICOS, FLOTA E INTERNET CORRESPONDIENTE AL MES DE ABRIL DEL 2023.</t>
  </si>
  <si>
    <t>PAGO FACTURA ANEXA, SEGUN ORDEN NO. ONESVIE-2023-00037, ADQUISICION 8 FARDOS DE CAFE MOLIDO.</t>
  </si>
  <si>
    <t>PAGO FACTURA ANEXA, SEGUN ORDEN NO. ONESVIE-2023-00034, ADQUISICION DE MEMORIAS USB DE 32GB Y DISCOS DE ESTADO SOLIDO 512GB.</t>
  </si>
  <si>
    <t>PAGO FACTURA ANEXA, SEGUN ORDEN NO. ONESVIE-2023-00038,  ADQUISICION DE 20 UNIDADES DE CREMORA COFFEE MATE 650 GR.</t>
  </si>
  <si>
    <t>PAGO FACTURA ANEXA, SEGUN ORDEN NO. ONESVIE-2023-00039, ADQUISICION DE PINES PARA DIFERENTES ACTIVIDADES DE LA INSTITUCION.</t>
  </si>
  <si>
    <t>PAGO FACTURA ANEXA, SEGUN ORDEN NO. ONESVIE-2023-00036, ADQUISICION DE INSUMOS COMESTIBLES (AZUCAR CREMA).</t>
  </si>
  <si>
    <t>PAGO FACTURA ANEXA, SEGUN ORDEN NO. ONESVIE-2023-00016, CONTRATACION DE SERVICIOS DE CATERING PARA ALMUERZO TALLER PARA PERIODISTAS Y COMUNICADORES; ABORDAJE Y ENFOQUE SOBRE LA PREVENCION DE LA VULNERABILIDAD SISMICA.</t>
  </si>
  <si>
    <t>PAGO FACTURA ANEXA, SEGUN ORDEN NO. ONESVIE-2022-00133, ADQUISICION DE AGUA PURIFICADA PARA EL CONSUMO DEL PERSONAL DE LA INSTITUCION.</t>
  </si>
  <si>
    <t>Agua Cristal, SA</t>
  </si>
  <si>
    <t>Servipartes Aurora, SRL</t>
  </si>
  <si>
    <t>EMPRESA DISTRIBUIDORA DE ELECTRICIDAD DEL ESTE S A</t>
  </si>
  <si>
    <t xml:space="preserve">TOTAL GENERAL </t>
  </si>
  <si>
    <t>Correspondiente al Mes de Mayo 2023</t>
  </si>
  <si>
    <t>436</t>
  </si>
  <si>
    <t>462</t>
  </si>
  <si>
    <t>473</t>
  </si>
  <si>
    <t>504</t>
  </si>
  <si>
    <t>506</t>
  </si>
  <si>
    <t>513</t>
  </si>
  <si>
    <t>515</t>
  </si>
  <si>
    <t>516</t>
  </si>
  <si>
    <t>518</t>
  </si>
  <si>
    <t>532</t>
  </si>
  <si>
    <t>537</t>
  </si>
  <si>
    <t>545</t>
  </si>
  <si>
    <t>601</t>
  </si>
  <si>
    <t>03/05/2023</t>
  </si>
  <si>
    <t>04/05/2023</t>
  </si>
  <si>
    <t>05/05/2023</t>
  </si>
  <si>
    <t>08/05/2023</t>
  </si>
  <si>
    <t>17/05/2023</t>
  </si>
  <si>
    <t>11/05/2023</t>
  </si>
  <si>
    <t>31/05/2023</t>
  </si>
  <si>
    <t>PAGO FACTURA ANEXA, SEGUN ORDEN NO. ONESVIE-2023-00040, ADQUISICION DE CAJITAS EN ACRILICIO TRANSPARENTE.</t>
  </si>
  <si>
    <t>PAGO FACTURA ANEXA, SEGUN ORDEN NO. ONESVIE-2023-00002, CONTRATACION DE SERVICIO Y REPARACION DEL VEHICULO PLACA NO. OC07458.</t>
  </si>
  <si>
    <t>PAGO SERVICIO DE INTERNET EN LA REGIONAL DE PUERTO PLATA, CORRESPONDIENTE AL MES DE ABRIL DEL 2023.</t>
  </si>
  <si>
    <t>PAGO FACTURA ANEXA SEGUN ORDEN NO. ONESVIE-2023-00010, SERVICIO DE CAPACITACION PARA EL PERSONAL DE LA TIC: MICROSOFT AZURE FUNDAMENTALS, AZURE ADMINISTRATOR Y PAGINAS WEB CON HTML 5, JS Y CSS3.</t>
  </si>
  <si>
    <t>PAGO FACTURA ANEXA ,SEGUN ORDEN NO. ONESVIE-2022-00133, ADQUISICION DE AGUA PURIFICADA PARA EL CONSUMO DEL PERSONAL DE LA INSTITUCION.</t>
  </si>
  <si>
    <t>PAGO FACTURA ANEXA, SEGUN CONTRATO NO. BS-0014295-2021, POR SERVICIOS DE ALQUILER DE LOCAL REGIONAL PUERTO PLATA, CORRESPONDIENTE AL MES DE MAYO DEL 2023.</t>
  </si>
  <si>
    <t>PAGO FACTURA ANEXA SEGUN ORDEN NO. ONESVIE-2023-00033, ADQUISICION DE TINTADO PARA LOS VEHICULOS SIGUIENTES: G423541, G203350, L405844, L405912, L413952, L413953 Y L413951.</t>
  </si>
  <si>
    <t>SERVICIO DE INTERNET Y DATA EN LAS REGIONALES DE SANTIAGO, LA ROMANA Y LA SEDE CENTRAL, CORRESPONDIENTE AL MES DE ABRIL DE 2023.</t>
  </si>
  <si>
    <t>PAGO FACTURAS ANEXAS SEGUN ORDEN NO. ONESVIE-2023-00016, CONTRATACION DE SERVICIO DE ALMUERZOS PARA  ACTIVIDADES PARA LA CONFORMACION DE LA RED NACIONAL DE EVALUADORES ESTRUCT. PRE Y POST DESASTRE POR VALOR DE RD$121,357.10 Y SERVICIO DE PICADERA PREENVAS</t>
  </si>
  <si>
    <t>PAGO SERVICIO DE ENERGIA ELECTRICA EN EL LABORATORIO DE GAZCUE Y LA REGIONAL DE LA ROMANA, CORRESPONDIENTE AL MES DE ABRIL DEL 2023.</t>
  </si>
  <si>
    <t>PAGO FACTURA ANEXA, SEGUN ORDEN NO. ONESVIE-2023-00016, CONTRATACION DE SERVICIO DE ALMUERZO PARA LAS PERSONAS QUE PARTICIPARON EN LA REUNION ORDINARIA DE LA MESA SISMICA.</t>
  </si>
  <si>
    <t>PAGO FACTURA ANEXA, SEGUN ORDEN NO. ONESVIE-2023-00027, POR ADQUISICION DE TONERS XEROX Y TOSHIBA.</t>
  </si>
  <si>
    <t>PAGO SERVICIOS TELEFONICOS, FLOTA E INTERNET CORRESPONDIENTE AL MES DE MAYO DEL 2023.</t>
  </si>
  <si>
    <t>Jufemadi Suministros y Gastables, SRL</t>
  </si>
  <si>
    <t>Trilogy Dominicana, SA</t>
  </si>
  <si>
    <t>Teorema CE, SRL</t>
  </si>
  <si>
    <t>Genius Print Graphic, SRL</t>
  </si>
  <si>
    <t>Suplidora Nacional De Tecnologia SNT, SRL</t>
  </si>
  <si>
    <t>B1500000688</t>
  </si>
  <si>
    <t>E450000009619,E450000010366,E450000010367 YE450000010368</t>
  </si>
  <si>
    <t>B1500000255</t>
  </si>
  <si>
    <t>B1500000193</t>
  </si>
  <si>
    <t>B1500050146</t>
  </si>
  <si>
    <t>B1500001896,B1500001904,B1500001908,B1500001909,B1500001910,B1500001920 Y B1500001921</t>
  </si>
  <si>
    <t>B1500264392 Y B1500268419</t>
  </si>
  <si>
    <t>B1500001927</t>
  </si>
  <si>
    <t>B1500041519</t>
  </si>
  <si>
    <t>B1500000134</t>
  </si>
  <si>
    <t>B1500000060</t>
  </si>
  <si>
    <t>B1500000636</t>
  </si>
  <si>
    <t>B1500002606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</si>
</sst>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12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0" fontId="5" fillId="2" borderId="1" xfId="0" applyFont="1" applyFill="1" applyBorder="1" applyAlignment="1">
      <alignment horizontal="center" wrapText="1"/>
    </xf>
    <xf numFmtId="43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43" fontId="6" fillId="0" borderId="2" xfId="1" applyFont="1" applyBorder="1" applyAlignment="1">
      <alignment horizontal="right"/>
    </xf>
    <xf numFmtId="0" fontId="0" fillId="0" borderId="2" xfId="0" applyBorder="1"/>
    <xf numFmtId="1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43" fontId="7" fillId="0" borderId="0" xfId="1" applyFont="1" applyAlignment="1">
      <alignment horizontal="center"/>
    </xf>
    <xf numFmtId="43" fontId="7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49" fontId="6" fillId="0" borderId="2" xfId="0" applyNumberFormat="1" applyFont="1" applyBorder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0" fillId="0" borderId="0" xfId="0" applyAlignment="1">
      <alignment horizontal="center" wrapText="1"/>
    </xf>
    <xf numFmtId="49" fontId="8" fillId="0" borderId="2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center"/>
    </xf>
    <xf numFmtId="15" fontId="8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43" fontId="8" fillId="0" borderId="2" xfId="1" applyFont="1" applyBorder="1" applyAlignment="1">
      <alignment horizontal="right"/>
    </xf>
    <xf numFmtId="43" fontId="7" fillId="3" borderId="2" xfId="1" applyFont="1" applyFill="1" applyBorder="1" applyAlignment="1">
      <alignment horizontal="right"/>
    </xf>
    <xf numFmtId="49" fontId="7" fillId="3" borderId="2" xfId="1" applyNumberFormat="1" applyFont="1" applyFill="1" applyBorder="1" applyAlignment="1">
      <alignment horizontal="right"/>
    </xf>
    <xf numFmtId="15" fontId="7" fillId="3" borderId="2" xfId="0" applyNumberFormat="1" applyFont="1" applyFill="1" applyBorder="1" applyAlignment="1">
      <alignment horizontal="center"/>
    </xf>
    <xf numFmtId="0" fontId="0" fillId="3" borderId="2" xfId="0" applyFill="1" applyBorder="1"/>
    <xf numFmtId="43" fontId="10" fillId="3" borderId="2" xfId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5" fontId="7" fillId="0" borderId="2" xfId="0" applyNumberFormat="1" applyFont="1" applyBorder="1" applyAlignment="1">
      <alignment horizontal="center"/>
    </xf>
    <xf numFmtId="43" fontId="7" fillId="0" borderId="2" xfId="1" applyFont="1" applyBorder="1" applyAlignment="1">
      <alignment horizontal="right"/>
    </xf>
    <xf numFmtId="49" fontId="7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9" fillId="3" borderId="2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1</xdr:col>
      <xdr:colOff>47201</xdr:colOff>
      <xdr:row>43</xdr:row>
      <xdr:rowOff>123827</xdr:rowOff>
    </xdr:from>
    <xdr:to>
      <xdr:col>6</xdr:col>
      <xdr:colOff>124883</xdr:colOff>
      <xdr:row>58</xdr:row>
      <xdr:rowOff>43392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824268" y="21231227"/>
          <a:ext cx="10686415" cy="2713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458258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C9C535-B52D-4B62-A840-ADE65CFA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0" y="249555"/>
          <a:ext cx="267186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4</xdr:col>
      <xdr:colOff>220665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343B68-A285-4C5D-B52D-C880DB801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928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CAD99F-6459-4287-BCB4-1EAD2EF70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3879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1</xdr:col>
      <xdr:colOff>47201</xdr:colOff>
      <xdr:row>29</xdr:row>
      <xdr:rowOff>123827</xdr:rowOff>
    </xdr:from>
    <xdr:to>
      <xdr:col>6</xdr:col>
      <xdr:colOff>895350</xdr:colOff>
      <xdr:row>44</xdr:row>
      <xdr:rowOff>43392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7312FC1-1A87-46E3-B044-C87BBD37A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820881" y="21208367"/>
          <a:ext cx="10684722" cy="266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67"/>
  <sheetViews>
    <sheetView view="pageBreakPreview" topLeftCell="A35" zoomScale="90" zoomScaleNormal="100" zoomScaleSheetLayoutView="90" workbookViewId="0">
      <selection activeCell="C41" sqref="C41"/>
    </sheetView>
  </sheetViews>
  <sheetFormatPr baseColWidth="10" defaultColWidth="9.140625" defaultRowHeight="15" x14ac:dyDescent="0.25"/>
  <cols>
    <col min="1" max="1" width="40.42578125" style="1" customWidth="1"/>
    <col min="2" max="2" width="13.28515625" style="19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34" t="s">
        <v>0</v>
      </c>
      <c r="B8" s="34"/>
      <c r="C8" s="34"/>
      <c r="D8" s="34"/>
      <c r="E8" s="34"/>
      <c r="F8" s="34"/>
      <c r="G8" s="34"/>
      <c r="H8" s="34"/>
      <c r="I8" s="34"/>
    </row>
    <row r="9" spans="1:10" ht="18.75" x14ac:dyDescent="0.3">
      <c r="A9" s="34" t="s">
        <v>1</v>
      </c>
      <c r="B9" s="34"/>
      <c r="C9" s="34"/>
      <c r="D9" s="34"/>
      <c r="E9" s="34"/>
      <c r="F9" s="34"/>
      <c r="G9" s="34"/>
      <c r="H9" s="34"/>
      <c r="I9" s="34"/>
    </row>
    <row r="10" spans="1:10" x14ac:dyDescent="0.25">
      <c r="A10" s="35" t="s">
        <v>23</v>
      </c>
      <c r="B10" s="35"/>
      <c r="C10" s="36"/>
      <c r="D10" s="36"/>
      <c r="E10" s="36"/>
      <c r="F10" s="36"/>
      <c r="G10" s="36"/>
      <c r="H10" s="36"/>
      <c r="I10" s="36"/>
    </row>
    <row r="11" spans="1:10" x14ac:dyDescent="0.25">
      <c r="A11" s="36" t="s">
        <v>2</v>
      </c>
      <c r="B11" s="36"/>
      <c r="C11" s="36"/>
      <c r="D11" s="36"/>
      <c r="E11" s="36"/>
      <c r="F11" s="36"/>
      <c r="G11" s="36"/>
      <c r="H11" s="36"/>
      <c r="I11" s="36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53.45" customHeight="1" x14ac:dyDescent="0.25">
      <c r="A13" s="9"/>
      <c r="B13" s="21" t="s">
        <v>24</v>
      </c>
      <c r="C13" s="22" t="s">
        <v>51</v>
      </c>
      <c r="D13" s="18"/>
      <c r="E13" s="23" t="s">
        <v>61</v>
      </c>
      <c r="F13" s="24">
        <v>19470</v>
      </c>
      <c r="G13" s="24">
        <v>19470</v>
      </c>
      <c r="H13" s="8">
        <f t="shared" ref="H13:H36" si="0">G13-F13</f>
        <v>0</v>
      </c>
      <c r="I13" s="16"/>
      <c r="J13" s="9" t="s">
        <v>13</v>
      </c>
    </row>
    <row r="14" spans="1:10" ht="53.45" customHeight="1" x14ac:dyDescent="0.25">
      <c r="A14" s="9"/>
      <c r="B14" s="21" t="s">
        <v>25</v>
      </c>
      <c r="C14" s="22" t="s">
        <v>52</v>
      </c>
      <c r="D14" s="18"/>
      <c r="E14" s="23" t="s">
        <v>62</v>
      </c>
      <c r="F14" s="24">
        <v>59413</v>
      </c>
      <c r="G14" s="24">
        <v>59413</v>
      </c>
      <c r="H14" s="8">
        <f t="shared" si="0"/>
        <v>0</v>
      </c>
      <c r="I14" s="16"/>
      <c r="J14" s="9" t="s">
        <v>13</v>
      </c>
    </row>
    <row r="15" spans="1:10" ht="53.45" customHeight="1" x14ac:dyDescent="0.25">
      <c r="A15" s="9"/>
      <c r="B15" s="21" t="s">
        <v>26</v>
      </c>
      <c r="C15" s="22" t="s">
        <v>51</v>
      </c>
      <c r="D15" s="18"/>
      <c r="E15" s="23" t="s">
        <v>63</v>
      </c>
      <c r="F15" s="24">
        <v>45448.46</v>
      </c>
      <c r="G15" s="24">
        <v>45448.46</v>
      </c>
      <c r="H15" s="8">
        <f t="shared" si="0"/>
        <v>0</v>
      </c>
      <c r="I15" s="16"/>
      <c r="J15" s="9" t="s">
        <v>13</v>
      </c>
    </row>
    <row r="16" spans="1:10" ht="53.45" customHeight="1" x14ac:dyDescent="0.25">
      <c r="A16" s="9"/>
      <c r="B16" s="21" t="s">
        <v>27</v>
      </c>
      <c r="C16" s="22" t="s">
        <v>53</v>
      </c>
      <c r="D16" s="18"/>
      <c r="E16" s="23" t="s">
        <v>64</v>
      </c>
      <c r="F16" s="24">
        <v>109068.37</v>
      </c>
      <c r="G16" s="24">
        <v>109068.37</v>
      </c>
      <c r="H16" s="8">
        <f t="shared" si="0"/>
        <v>0</v>
      </c>
      <c r="I16" s="16"/>
      <c r="J16" s="9" t="s">
        <v>13</v>
      </c>
    </row>
    <row r="17" spans="1:10" ht="53.45" customHeight="1" x14ac:dyDescent="0.25">
      <c r="A17" s="9"/>
      <c r="B17" s="21" t="s">
        <v>28</v>
      </c>
      <c r="C17" s="22" t="s">
        <v>54</v>
      </c>
      <c r="D17" s="18"/>
      <c r="E17" s="23" t="s">
        <v>65</v>
      </c>
      <c r="F17" s="24">
        <v>85227.88</v>
      </c>
      <c r="G17" s="24">
        <v>85227.88</v>
      </c>
      <c r="H17" s="8">
        <f t="shared" si="0"/>
        <v>0</v>
      </c>
      <c r="I17" s="16"/>
      <c r="J17" s="9" t="s">
        <v>13</v>
      </c>
    </row>
    <row r="18" spans="1:10" ht="53.45" customHeight="1" x14ac:dyDescent="0.25">
      <c r="A18" s="9"/>
      <c r="B18" s="21" t="s">
        <v>29</v>
      </c>
      <c r="C18" s="22" t="s">
        <v>54</v>
      </c>
      <c r="D18" s="18"/>
      <c r="E18" s="23" t="s">
        <v>66</v>
      </c>
      <c r="F18" s="24">
        <v>46460</v>
      </c>
      <c r="G18" s="24">
        <v>46460</v>
      </c>
      <c r="H18" s="8">
        <f t="shared" si="0"/>
        <v>0</v>
      </c>
      <c r="I18" s="16"/>
      <c r="J18" s="9" t="s">
        <v>13</v>
      </c>
    </row>
    <row r="19" spans="1:10" ht="53.45" customHeight="1" x14ac:dyDescent="0.25">
      <c r="A19" s="9"/>
      <c r="B19" s="21" t="s">
        <v>30</v>
      </c>
      <c r="C19" s="22" t="s">
        <v>55</v>
      </c>
      <c r="D19" s="18"/>
      <c r="E19" s="23" t="s">
        <v>67</v>
      </c>
      <c r="F19" s="24">
        <v>1246.71</v>
      </c>
      <c r="G19" s="24">
        <v>1246.71</v>
      </c>
      <c r="H19" s="8">
        <f t="shared" si="0"/>
        <v>0</v>
      </c>
      <c r="I19" s="16"/>
      <c r="J19" s="9" t="s">
        <v>13</v>
      </c>
    </row>
    <row r="20" spans="1:10" ht="53.45" customHeight="1" x14ac:dyDescent="0.25">
      <c r="A20" s="9"/>
      <c r="B20" s="21" t="s">
        <v>31</v>
      </c>
      <c r="C20" s="22" t="s">
        <v>55</v>
      </c>
      <c r="D20" s="18"/>
      <c r="E20" s="23" t="s">
        <v>68</v>
      </c>
      <c r="F20" s="24">
        <v>15340</v>
      </c>
      <c r="G20" s="24">
        <v>15340</v>
      </c>
      <c r="H20" s="8">
        <f t="shared" si="0"/>
        <v>0</v>
      </c>
      <c r="I20" s="16"/>
      <c r="J20" s="9" t="s">
        <v>13</v>
      </c>
    </row>
    <row r="21" spans="1:10" ht="53.45" customHeight="1" x14ac:dyDescent="0.25">
      <c r="A21" s="9"/>
      <c r="B21" s="21" t="s">
        <v>32</v>
      </c>
      <c r="C21" s="22" t="s">
        <v>54</v>
      </c>
      <c r="D21" s="18"/>
      <c r="E21" s="23" t="s">
        <v>69</v>
      </c>
      <c r="F21" s="24">
        <v>12600.04</v>
      </c>
      <c r="G21" s="24">
        <v>12600.04</v>
      </c>
      <c r="H21" s="8">
        <f t="shared" si="0"/>
        <v>0</v>
      </c>
      <c r="I21" s="16"/>
      <c r="J21" s="9" t="s">
        <v>13</v>
      </c>
    </row>
    <row r="22" spans="1:10" ht="53.45" customHeight="1" x14ac:dyDescent="0.25">
      <c r="A22" s="9"/>
      <c r="B22" s="21" t="s">
        <v>33</v>
      </c>
      <c r="C22" s="22" t="s">
        <v>55</v>
      </c>
      <c r="D22" s="18"/>
      <c r="E22" s="23" t="s">
        <v>70</v>
      </c>
      <c r="F22" s="24">
        <v>30000</v>
      </c>
      <c r="G22" s="24">
        <v>30000</v>
      </c>
      <c r="H22" s="8">
        <f t="shared" si="0"/>
        <v>0</v>
      </c>
      <c r="I22" s="16"/>
      <c r="J22" s="9" t="s">
        <v>13</v>
      </c>
    </row>
    <row r="23" spans="1:10" ht="53.45" customHeight="1" x14ac:dyDescent="0.25">
      <c r="A23" s="9"/>
      <c r="B23" s="21" t="s">
        <v>34</v>
      </c>
      <c r="C23" s="22" t="s">
        <v>55</v>
      </c>
      <c r="D23" s="18"/>
      <c r="E23" s="23" t="s">
        <v>71</v>
      </c>
      <c r="F23" s="24">
        <v>8260</v>
      </c>
      <c r="G23" s="24">
        <v>8260</v>
      </c>
      <c r="H23" s="8">
        <f t="shared" si="0"/>
        <v>0</v>
      </c>
      <c r="I23" s="16"/>
      <c r="J23" s="9" t="s">
        <v>13</v>
      </c>
    </row>
    <row r="24" spans="1:10" ht="53.45" customHeight="1" x14ac:dyDescent="0.25">
      <c r="A24" s="9"/>
      <c r="B24" s="21" t="s">
        <v>35</v>
      </c>
      <c r="C24" s="22" t="s">
        <v>56</v>
      </c>
      <c r="D24" s="18"/>
      <c r="E24" s="23" t="s">
        <v>72</v>
      </c>
      <c r="F24" s="24">
        <v>8050.43</v>
      </c>
      <c r="G24" s="24">
        <v>8050.43</v>
      </c>
      <c r="H24" s="8">
        <f t="shared" si="0"/>
        <v>0</v>
      </c>
      <c r="I24" s="16"/>
      <c r="J24" s="9" t="s">
        <v>13</v>
      </c>
    </row>
    <row r="25" spans="1:10" ht="53.45" customHeight="1" x14ac:dyDescent="0.25">
      <c r="A25" s="9"/>
      <c r="B25" s="21" t="s">
        <v>36</v>
      </c>
      <c r="C25" s="22" t="s">
        <v>57</v>
      </c>
      <c r="D25" s="18"/>
      <c r="E25" s="23" t="s">
        <v>73</v>
      </c>
      <c r="F25" s="24">
        <v>208860</v>
      </c>
      <c r="G25" s="24">
        <v>208860</v>
      </c>
      <c r="H25" s="8">
        <f t="shared" si="0"/>
        <v>0</v>
      </c>
      <c r="I25" s="16"/>
      <c r="J25" s="9" t="s">
        <v>13</v>
      </c>
    </row>
    <row r="26" spans="1:10" ht="53.45" customHeight="1" x14ac:dyDescent="0.25">
      <c r="A26" s="9"/>
      <c r="B26" s="21" t="s">
        <v>37</v>
      </c>
      <c r="C26" s="22" t="s">
        <v>55</v>
      </c>
      <c r="D26" s="18"/>
      <c r="E26" s="23" t="s">
        <v>74</v>
      </c>
      <c r="F26" s="24">
        <v>143469.9</v>
      </c>
      <c r="G26" s="24">
        <v>143469.9</v>
      </c>
      <c r="H26" s="8">
        <f t="shared" si="0"/>
        <v>0</v>
      </c>
      <c r="I26" s="16"/>
      <c r="J26" s="9" t="s">
        <v>13</v>
      </c>
    </row>
    <row r="27" spans="1:10" ht="53.45" customHeight="1" x14ac:dyDescent="0.25">
      <c r="A27" s="9"/>
      <c r="B27" s="21" t="s">
        <v>38</v>
      </c>
      <c r="C27" s="22" t="s">
        <v>56</v>
      </c>
      <c r="D27" s="18"/>
      <c r="E27" s="23" t="s">
        <v>75</v>
      </c>
      <c r="F27" s="24">
        <v>16800</v>
      </c>
      <c r="G27" s="24">
        <v>16800</v>
      </c>
      <c r="H27" s="8">
        <f t="shared" si="0"/>
        <v>0</v>
      </c>
      <c r="I27" s="16"/>
      <c r="J27" s="9" t="s">
        <v>13</v>
      </c>
    </row>
    <row r="28" spans="1:10" ht="53.45" customHeight="1" x14ac:dyDescent="0.25">
      <c r="A28" s="9"/>
      <c r="B28" s="21" t="s">
        <v>39</v>
      </c>
      <c r="C28" s="22" t="s">
        <v>58</v>
      </c>
      <c r="D28" s="18"/>
      <c r="E28" s="23" t="s">
        <v>76</v>
      </c>
      <c r="F28" s="24">
        <v>218620.81</v>
      </c>
      <c r="G28" s="24">
        <v>218620.81</v>
      </c>
      <c r="H28" s="8">
        <f t="shared" si="0"/>
        <v>0</v>
      </c>
      <c r="I28" s="16"/>
      <c r="J28" s="9" t="s">
        <v>13</v>
      </c>
    </row>
    <row r="29" spans="1:10" ht="53.45" customHeight="1" x14ac:dyDescent="0.25">
      <c r="A29" s="9"/>
      <c r="B29" s="21" t="s">
        <v>40</v>
      </c>
      <c r="C29" s="22" t="s">
        <v>55</v>
      </c>
      <c r="D29" s="18"/>
      <c r="E29" s="23" t="s">
        <v>77</v>
      </c>
      <c r="F29" s="24">
        <v>16000</v>
      </c>
      <c r="G29" s="24">
        <v>16000</v>
      </c>
      <c r="H29" s="8">
        <f t="shared" si="0"/>
        <v>0</v>
      </c>
      <c r="I29" s="16"/>
      <c r="J29" s="9" t="s">
        <v>13</v>
      </c>
    </row>
    <row r="30" spans="1:10" ht="53.45" customHeight="1" x14ac:dyDescent="0.25">
      <c r="A30" s="9"/>
      <c r="B30" s="21" t="s">
        <v>41</v>
      </c>
      <c r="C30" s="22" t="s">
        <v>58</v>
      </c>
      <c r="D30" s="18"/>
      <c r="E30" s="23" t="s">
        <v>78</v>
      </c>
      <c r="F30" s="24">
        <v>6703.47</v>
      </c>
      <c r="G30" s="24">
        <v>6703.47</v>
      </c>
      <c r="H30" s="8">
        <f t="shared" si="0"/>
        <v>0</v>
      </c>
      <c r="I30" s="16"/>
      <c r="J30" s="9" t="s">
        <v>13</v>
      </c>
    </row>
    <row r="31" spans="1:10" ht="53.45" customHeight="1" x14ac:dyDescent="0.25">
      <c r="A31" s="9"/>
      <c r="B31" s="21" t="s">
        <v>42</v>
      </c>
      <c r="C31" s="22" t="s">
        <v>57</v>
      </c>
      <c r="D31" s="18"/>
      <c r="E31" s="23" t="s">
        <v>79</v>
      </c>
      <c r="F31" s="24">
        <v>11183.57</v>
      </c>
      <c r="G31" s="24">
        <v>11183.57</v>
      </c>
      <c r="H31" s="8">
        <f t="shared" si="0"/>
        <v>0</v>
      </c>
      <c r="I31" s="16"/>
      <c r="J31" s="9" t="s">
        <v>13</v>
      </c>
    </row>
    <row r="32" spans="1:10" ht="53.45" customHeight="1" x14ac:dyDescent="0.25">
      <c r="A32" s="9"/>
      <c r="B32" s="21" t="s">
        <v>43</v>
      </c>
      <c r="C32" s="22" t="s">
        <v>59</v>
      </c>
      <c r="D32" s="18"/>
      <c r="E32" s="23" t="s">
        <v>80</v>
      </c>
      <c r="F32" s="24">
        <v>160722.97</v>
      </c>
      <c r="G32" s="24">
        <v>160722.97</v>
      </c>
      <c r="H32" s="8">
        <f t="shared" si="0"/>
        <v>0</v>
      </c>
      <c r="I32" s="16"/>
      <c r="J32" s="9" t="s">
        <v>13</v>
      </c>
    </row>
    <row r="33" spans="1:10" ht="53.45" customHeight="1" x14ac:dyDescent="0.25">
      <c r="A33" s="9"/>
      <c r="B33" s="21" t="s">
        <v>44</v>
      </c>
      <c r="C33" s="22" t="s">
        <v>57</v>
      </c>
      <c r="D33" s="18"/>
      <c r="E33" s="23" t="s">
        <v>81</v>
      </c>
      <c r="F33" s="24">
        <v>41222.04</v>
      </c>
      <c r="G33" s="24">
        <v>41222.04</v>
      </c>
      <c r="H33" s="8">
        <f t="shared" si="0"/>
        <v>0</v>
      </c>
      <c r="I33" s="16"/>
      <c r="J33" s="9" t="s">
        <v>13</v>
      </c>
    </row>
    <row r="34" spans="1:10" ht="53.45" customHeight="1" x14ac:dyDescent="0.25">
      <c r="A34" s="9"/>
      <c r="B34" s="21" t="s">
        <v>45</v>
      </c>
      <c r="C34" s="22" t="s">
        <v>57</v>
      </c>
      <c r="D34" s="18"/>
      <c r="E34" s="23" t="s">
        <v>82</v>
      </c>
      <c r="F34" s="24">
        <v>19910.02</v>
      </c>
      <c r="G34" s="24">
        <v>19910.02</v>
      </c>
      <c r="H34" s="8">
        <f t="shared" si="0"/>
        <v>0</v>
      </c>
      <c r="I34" s="16"/>
      <c r="J34" s="9" t="s">
        <v>13</v>
      </c>
    </row>
    <row r="35" spans="1:10" ht="53.45" customHeight="1" x14ac:dyDescent="0.25">
      <c r="A35" s="9"/>
      <c r="B35" s="21" t="s">
        <v>46</v>
      </c>
      <c r="C35" s="22" t="s">
        <v>57</v>
      </c>
      <c r="D35" s="18"/>
      <c r="E35" s="23" t="s">
        <v>83</v>
      </c>
      <c r="F35" s="24">
        <v>8999.86</v>
      </c>
      <c r="G35" s="24">
        <v>8999.86</v>
      </c>
      <c r="H35" s="8">
        <f t="shared" si="0"/>
        <v>0</v>
      </c>
      <c r="I35" s="16"/>
      <c r="J35" s="9" t="s">
        <v>13</v>
      </c>
    </row>
    <row r="36" spans="1:10" ht="53.45" customHeight="1" x14ac:dyDescent="0.25">
      <c r="A36" s="9"/>
      <c r="B36" s="21" t="s">
        <v>47</v>
      </c>
      <c r="C36" s="22" t="s">
        <v>57</v>
      </c>
      <c r="D36" s="18"/>
      <c r="E36" s="23" t="s">
        <v>84</v>
      </c>
      <c r="F36" s="24">
        <v>48380</v>
      </c>
      <c r="G36" s="24">
        <v>48380</v>
      </c>
      <c r="H36" s="8">
        <f t="shared" si="0"/>
        <v>0</v>
      </c>
      <c r="I36" s="16"/>
      <c r="J36" s="9" t="s">
        <v>13</v>
      </c>
    </row>
    <row r="37" spans="1:10" ht="53.45" customHeight="1" x14ac:dyDescent="0.25">
      <c r="A37" s="9"/>
      <c r="B37" s="21" t="s">
        <v>48</v>
      </c>
      <c r="C37" s="22" t="s">
        <v>58</v>
      </c>
      <c r="D37" s="18"/>
      <c r="E37" s="23" t="s">
        <v>85</v>
      </c>
      <c r="F37" s="24">
        <v>6411.55</v>
      </c>
      <c r="G37" s="24">
        <v>6411.55</v>
      </c>
      <c r="H37" s="8" t="s">
        <v>17</v>
      </c>
      <c r="I37" s="16"/>
      <c r="J37" s="9"/>
    </row>
    <row r="38" spans="1:10" ht="53.45" customHeight="1" x14ac:dyDescent="0.25">
      <c r="A38" s="9"/>
      <c r="B38" s="21" t="s">
        <v>49</v>
      </c>
      <c r="C38" s="22" t="s">
        <v>60</v>
      </c>
      <c r="D38" s="18"/>
      <c r="E38" s="23" t="s">
        <v>86</v>
      </c>
      <c r="F38" s="24">
        <v>89290.6</v>
      </c>
      <c r="G38" s="24">
        <v>89290.6</v>
      </c>
      <c r="H38" s="8"/>
      <c r="I38" s="16"/>
      <c r="J38" s="9"/>
    </row>
    <row r="39" spans="1:10" x14ac:dyDescent="0.25">
      <c r="A39" s="10"/>
      <c r="B39" s="21" t="s">
        <v>50</v>
      </c>
      <c r="C39" s="22" t="s">
        <v>58</v>
      </c>
      <c r="D39" s="12"/>
      <c r="E39" s="20" t="s">
        <v>87</v>
      </c>
      <c r="F39" s="24">
        <v>11770</v>
      </c>
      <c r="G39" s="24">
        <v>11770</v>
      </c>
      <c r="H39" s="15"/>
      <c r="I39" s="17"/>
    </row>
    <row r="40" spans="1:10" x14ac:dyDescent="0.25">
      <c r="A40" s="10"/>
      <c r="C40" s="11" t="s">
        <v>18</v>
      </c>
      <c r="D40" s="12"/>
      <c r="E40" s="14" t="s">
        <v>19</v>
      </c>
      <c r="G40" s="14"/>
      <c r="H40" s="15"/>
      <c r="I40" s="17"/>
    </row>
    <row r="41" spans="1:10" x14ac:dyDescent="0.25">
      <c r="A41" s="10"/>
      <c r="C41" s="11" t="s">
        <v>20</v>
      </c>
      <c r="D41" s="12"/>
      <c r="E41" s="14" t="s">
        <v>21</v>
      </c>
      <c r="G41" s="14"/>
      <c r="H41" s="15"/>
      <c r="I41" s="17"/>
    </row>
    <row r="42" spans="1:10" x14ac:dyDescent="0.25">
      <c r="A42" s="10"/>
      <c r="B42" s="11"/>
      <c r="C42" s="12"/>
      <c r="D42" s="12"/>
      <c r="E42" s="13"/>
      <c r="F42" s="14"/>
      <c r="G42" s="14"/>
      <c r="H42" s="15"/>
      <c r="I42" s="17"/>
    </row>
    <row r="43" spans="1:10" x14ac:dyDescent="0.25">
      <c r="A43" s="10"/>
      <c r="B43" s="11"/>
      <c r="C43" s="12"/>
      <c r="D43" s="12"/>
      <c r="E43" s="13"/>
      <c r="F43" s="14"/>
      <c r="H43" s="15"/>
      <c r="I43" s="17"/>
    </row>
    <row r="44" spans="1:10" x14ac:dyDescent="0.25">
      <c r="A44" s="10"/>
      <c r="B44" s="10"/>
      <c r="C44" s="11"/>
      <c r="D44" s="12"/>
      <c r="E44" s="12"/>
      <c r="F44" s="13"/>
      <c r="G44" s="14"/>
      <c r="H44" s="15"/>
      <c r="I44" s="17"/>
    </row>
    <row r="45" spans="1:10" x14ac:dyDescent="0.25">
      <c r="A45" s="10"/>
      <c r="B45" s="10"/>
      <c r="C45" s="11"/>
      <c r="D45" s="12"/>
      <c r="E45" s="12"/>
      <c r="F45" s="13"/>
      <c r="G45" s="14"/>
      <c r="H45" s="15"/>
      <c r="I45" s="17"/>
    </row>
    <row r="46" spans="1:10" x14ac:dyDescent="0.25">
      <c r="A46" s="10"/>
      <c r="B46" s="10"/>
      <c r="C46" s="11"/>
      <c r="D46" s="12"/>
      <c r="E46" s="12"/>
      <c r="F46" s="13"/>
      <c r="G46" s="14"/>
      <c r="H46" s="15"/>
      <c r="I46" s="17"/>
    </row>
    <row r="47" spans="1:10" x14ac:dyDescent="0.25">
      <c r="A47" s="10"/>
      <c r="B47" s="10"/>
      <c r="C47" s="11"/>
      <c r="D47" s="12"/>
      <c r="E47" s="12"/>
      <c r="F47" s="13"/>
      <c r="G47" s="14"/>
      <c r="H47" s="15"/>
      <c r="I47" s="17"/>
    </row>
    <row r="48" spans="1:10" x14ac:dyDescent="0.25">
      <c r="A48" s="10"/>
      <c r="B48" s="10"/>
      <c r="C48" s="11"/>
      <c r="D48" s="12"/>
      <c r="E48" s="12"/>
      <c r="F48" s="13"/>
      <c r="G48" s="14"/>
      <c r="H48" s="15"/>
      <c r="I48" s="17"/>
    </row>
    <row r="49" spans="1:9" x14ac:dyDescent="0.25">
      <c r="A49" s="10"/>
      <c r="B49" s="10"/>
      <c r="C49" s="11"/>
      <c r="D49" s="12"/>
      <c r="E49" s="12"/>
      <c r="F49" s="13"/>
      <c r="G49" s="14"/>
      <c r="H49" s="15"/>
      <c r="I49" s="17"/>
    </row>
    <row r="50" spans="1:9" x14ac:dyDescent="0.25">
      <c r="A50" s="10"/>
      <c r="B50" s="10"/>
      <c r="C50" s="11"/>
      <c r="D50" s="12"/>
      <c r="E50" s="12"/>
      <c r="F50" s="13"/>
      <c r="G50" s="14"/>
      <c r="H50" s="15"/>
      <c r="I50" s="17"/>
    </row>
    <row r="51" spans="1:9" x14ac:dyDescent="0.25">
      <c r="A51" s="10"/>
      <c r="B51" s="10"/>
      <c r="C51" s="11"/>
      <c r="D51" s="12"/>
      <c r="E51" s="12"/>
      <c r="F51" s="13"/>
      <c r="G51" s="14"/>
      <c r="H51" s="15"/>
      <c r="I51" s="17"/>
    </row>
    <row r="52" spans="1:9" x14ac:dyDescent="0.25">
      <c r="A52" s="10"/>
      <c r="B52" s="10"/>
      <c r="C52" s="11"/>
      <c r="D52" s="12"/>
      <c r="E52" s="12"/>
      <c r="F52" s="13"/>
      <c r="G52" s="14"/>
      <c r="H52" s="15"/>
      <c r="I52" s="17"/>
    </row>
    <row r="53" spans="1:9" x14ac:dyDescent="0.25">
      <c r="A53" s="10"/>
      <c r="B53" s="10"/>
      <c r="C53" s="11"/>
      <c r="D53" s="12"/>
      <c r="E53" s="12"/>
      <c r="F53" s="13"/>
      <c r="G53" s="14"/>
      <c r="H53" s="15"/>
      <c r="I53" s="17"/>
    </row>
    <row r="54" spans="1:9" x14ac:dyDescent="0.25">
      <c r="A54" s="10"/>
      <c r="B54" s="10"/>
      <c r="C54" s="11"/>
      <c r="D54" s="12"/>
      <c r="E54" s="12"/>
      <c r="F54" s="13"/>
      <c r="G54" s="14"/>
      <c r="H54" s="15"/>
      <c r="I54" s="17"/>
    </row>
    <row r="55" spans="1:9" x14ac:dyDescent="0.25">
      <c r="A55" s="10"/>
      <c r="B55" s="10"/>
      <c r="C55" s="11"/>
      <c r="D55" s="12"/>
      <c r="E55" s="12"/>
      <c r="F55" s="13"/>
      <c r="G55" s="14"/>
      <c r="H55" s="15"/>
      <c r="I55" s="17"/>
    </row>
    <row r="56" spans="1:9" x14ac:dyDescent="0.25">
      <c r="A56" s="10"/>
      <c r="B56" s="10"/>
      <c r="C56" s="11"/>
      <c r="D56" s="12"/>
      <c r="E56" s="12"/>
      <c r="F56" s="13"/>
      <c r="G56" s="14"/>
      <c r="H56" s="15"/>
      <c r="I56" s="17"/>
    </row>
    <row r="57" spans="1:9" x14ac:dyDescent="0.25">
      <c r="A57" s="10"/>
      <c r="B57" s="10"/>
      <c r="C57" s="11"/>
      <c r="D57" s="12"/>
      <c r="E57" s="12"/>
      <c r="F57" s="13"/>
      <c r="G57" s="14"/>
      <c r="H57" s="15"/>
      <c r="I57" s="17"/>
    </row>
    <row r="58" spans="1:9" x14ac:dyDescent="0.25">
      <c r="A58" s="10"/>
      <c r="B58" s="10"/>
      <c r="C58" s="11"/>
      <c r="D58" s="12"/>
      <c r="E58" s="12"/>
      <c r="F58" s="13"/>
      <c r="G58" s="14"/>
      <c r="H58" s="15"/>
      <c r="I58" s="17"/>
    </row>
    <row r="59" spans="1:9" x14ac:dyDescent="0.25">
      <c r="A59" s="10"/>
      <c r="B59" s="10"/>
      <c r="C59" s="11"/>
      <c r="D59" s="12"/>
      <c r="E59" s="12"/>
      <c r="F59" s="13"/>
      <c r="G59" s="14"/>
      <c r="H59" s="15"/>
      <c r="I59" s="17"/>
    </row>
    <row r="60" spans="1:9" x14ac:dyDescent="0.25">
      <c r="A60" s="10"/>
      <c r="B60" s="10"/>
      <c r="C60" s="11"/>
      <c r="D60" s="12"/>
      <c r="E60" s="12"/>
      <c r="F60" s="13"/>
      <c r="G60" s="14"/>
      <c r="H60" s="15"/>
      <c r="I60" s="17"/>
    </row>
    <row r="61" spans="1:9" x14ac:dyDescent="0.25">
      <c r="A61" s="10"/>
      <c r="B61" s="10"/>
      <c r="C61" s="11"/>
      <c r="D61" s="12"/>
      <c r="E61" s="12"/>
      <c r="F61" s="13"/>
      <c r="G61" s="14"/>
      <c r="H61" s="15"/>
      <c r="I61" s="17"/>
    </row>
    <row r="62" spans="1:9" x14ac:dyDescent="0.25">
      <c r="A62" s="10"/>
      <c r="B62" s="10"/>
      <c r="C62" s="11"/>
      <c r="D62" s="12"/>
      <c r="E62" s="12"/>
      <c r="F62" s="13"/>
      <c r="G62" s="14"/>
      <c r="H62" s="15"/>
      <c r="I62" s="17"/>
    </row>
    <row r="63" spans="1:9" x14ac:dyDescent="0.25">
      <c r="A63" s="10"/>
      <c r="B63" s="10"/>
      <c r="C63" s="11"/>
      <c r="D63" s="12"/>
      <c r="E63" s="12"/>
      <c r="F63" s="13"/>
      <c r="G63" s="14"/>
      <c r="H63" s="15"/>
      <c r="I63" s="17"/>
    </row>
    <row r="64" spans="1:9" x14ac:dyDescent="0.25">
      <c r="A64" s="10"/>
      <c r="B64" s="10"/>
      <c r="C64" s="11"/>
      <c r="D64" s="12"/>
      <c r="E64" s="12"/>
      <c r="F64" s="13"/>
      <c r="G64" s="14"/>
      <c r="H64" s="15"/>
      <c r="I64" s="17"/>
    </row>
    <row r="65" spans="1:9" x14ac:dyDescent="0.25">
      <c r="A65" s="10"/>
      <c r="B65" s="10"/>
      <c r="C65" s="11"/>
      <c r="D65" s="12"/>
      <c r="E65" s="12"/>
      <c r="F65" s="13"/>
      <c r="G65" s="14"/>
      <c r="H65" s="15"/>
      <c r="I65" s="17"/>
    </row>
    <row r="66" spans="1:9" x14ac:dyDescent="0.25">
      <c r="A66" s="10"/>
      <c r="B66" s="10"/>
      <c r="C66" s="11"/>
      <c r="D66" s="12"/>
      <c r="E66" s="12"/>
      <c r="F66" s="13"/>
      <c r="G66" s="14"/>
      <c r="H66" s="15"/>
      <c r="I66" s="17"/>
    </row>
    <row r="67" spans="1:9" x14ac:dyDescent="0.25">
      <c r="G67" s="14"/>
    </row>
  </sheetData>
  <mergeCells count="4">
    <mergeCell ref="A8:I8"/>
    <mergeCell ref="A9:I9"/>
    <mergeCell ref="A10:I10"/>
    <mergeCell ref="A11:I11"/>
  </mergeCells>
  <pageMargins left="0.70866141732283472" right="0.70866141732283472" top="0.74803149606299213" bottom="0.74803149606299213" header="0.19685039370078741" footer="0.19685039370078741"/>
  <pageSetup scale="44" fitToHeight="10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CE7C-E88F-41CC-924B-4FEE5D155EAE}">
  <dimension ref="A8:J53"/>
  <sheetViews>
    <sheetView tabSelected="1" view="pageBreakPreview" topLeftCell="A12" zoomScaleNormal="100" zoomScaleSheetLayoutView="100" workbookViewId="0">
      <selection activeCell="A15" sqref="A15"/>
    </sheetView>
  </sheetViews>
  <sheetFormatPr baseColWidth="10" defaultColWidth="9.140625" defaultRowHeight="15" x14ac:dyDescent="0.25"/>
  <cols>
    <col min="1" max="1" width="40.42578125" style="1" customWidth="1"/>
    <col min="2" max="2" width="13.28515625" style="19" customWidth="1"/>
    <col min="3" max="3" width="20.42578125" style="2" customWidth="1"/>
    <col min="4" max="4" width="36.7109375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34" t="s">
        <v>0</v>
      </c>
      <c r="B8" s="34"/>
      <c r="C8" s="34"/>
      <c r="D8" s="34"/>
      <c r="E8" s="34"/>
      <c r="F8" s="34"/>
      <c r="G8" s="34"/>
      <c r="H8" s="34"/>
      <c r="I8" s="34"/>
    </row>
    <row r="9" spans="1:10" ht="18.75" x14ac:dyDescent="0.3">
      <c r="A9" s="34" t="s">
        <v>1</v>
      </c>
      <c r="B9" s="34"/>
      <c r="C9" s="34"/>
      <c r="D9" s="34"/>
      <c r="E9" s="34"/>
      <c r="F9" s="34"/>
      <c r="G9" s="34"/>
      <c r="H9" s="34"/>
      <c r="I9" s="34"/>
    </row>
    <row r="10" spans="1:10" x14ac:dyDescent="0.25">
      <c r="A10" s="35" t="s">
        <v>92</v>
      </c>
      <c r="B10" s="35"/>
      <c r="C10" s="36"/>
      <c r="D10" s="36"/>
      <c r="E10" s="36"/>
      <c r="F10" s="36"/>
      <c r="G10" s="36"/>
      <c r="H10" s="36"/>
      <c r="I10" s="36"/>
    </row>
    <row r="11" spans="1:10" x14ac:dyDescent="0.25">
      <c r="A11" s="36" t="s">
        <v>2</v>
      </c>
      <c r="B11" s="36"/>
      <c r="C11" s="36"/>
      <c r="D11" s="36"/>
      <c r="E11" s="36"/>
      <c r="F11" s="36"/>
      <c r="G11" s="36"/>
      <c r="H11" s="36"/>
      <c r="I11" s="36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53.45" customHeight="1" x14ac:dyDescent="0.25">
      <c r="A13" s="9" t="s">
        <v>141</v>
      </c>
      <c r="B13" s="30" t="s">
        <v>93</v>
      </c>
      <c r="C13" s="31" t="s">
        <v>106</v>
      </c>
      <c r="D13" s="18" t="s">
        <v>126</v>
      </c>
      <c r="E13" s="33" t="s">
        <v>113</v>
      </c>
      <c r="F13" s="32">
        <v>19175</v>
      </c>
      <c r="G13" s="24">
        <f>+F13</f>
        <v>19175</v>
      </c>
      <c r="H13" s="8">
        <f>+F13-G13</f>
        <v>0</v>
      </c>
      <c r="I13" s="16"/>
      <c r="J13" s="9"/>
    </row>
    <row r="14" spans="1:10" ht="53.45" customHeight="1" x14ac:dyDescent="0.25">
      <c r="A14" s="9" t="s">
        <v>142</v>
      </c>
      <c r="B14" s="30" t="s">
        <v>94</v>
      </c>
      <c r="C14" s="31" t="s">
        <v>106</v>
      </c>
      <c r="D14" s="18" t="s">
        <v>89</v>
      </c>
      <c r="E14" s="33" t="s">
        <v>114</v>
      </c>
      <c r="F14" s="32">
        <v>5000</v>
      </c>
      <c r="G14" s="24">
        <f t="shared" ref="G14:G25" si="0">+F14</f>
        <v>5000</v>
      </c>
      <c r="H14" s="8">
        <f t="shared" ref="H14:H25" si="1">+F14-G14</f>
        <v>0</v>
      </c>
      <c r="I14" s="16"/>
      <c r="J14" s="9"/>
    </row>
    <row r="15" spans="1:10" ht="53.45" customHeight="1" x14ac:dyDescent="0.25">
      <c r="A15" s="9" t="s">
        <v>143</v>
      </c>
      <c r="B15" s="30" t="s">
        <v>95</v>
      </c>
      <c r="C15" s="31" t="s">
        <v>107</v>
      </c>
      <c r="D15" s="18" t="s">
        <v>127</v>
      </c>
      <c r="E15" s="33" t="s">
        <v>115</v>
      </c>
      <c r="F15" s="32">
        <v>52000</v>
      </c>
      <c r="G15" s="24">
        <f t="shared" si="0"/>
        <v>52000</v>
      </c>
      <c r="H15" s="8">
        <f t="shared" si="1"/>
        <v>0</v>
      </c>
      <c r="I15" s="16"/>
      <c r="J15" s="9"/>
    </row>
    <row r="16" spans="1:10" ht="53.45" customHeight="1" x14ac:dyDescent="0.25">
      <c r="A16" s="9" t="s">
        <v>131</v>
      </c>
      <c r="B16" s="30" t="s">
        <v>96</v>
      </c>
      <c r="C16" s="31" t="s">
        <v>108</v>
      </c>
      <c r="D16" s="18" t="s">
        <v>128</v>
      </c>
      <c r="E16" s="33" t="s">
        <v>116</v>
      </c>
      <c r="F16" s="32">
        <v>154521</v>
      </c>
      <c r="G16" s="24">
        <f t="shared" si="0"/>
        <v>154521</v>
      </c>
      <c r="H16" s="8">
        <f t="shared" si="1"/>
        <v>0</v>
      </c>
      <c r="I16" s="16"/>
      <c r="J16" s="9"/>
    </row>
    <row r="17" spans="1:10" ht="53.45" customHeight="1" x14ac:dyDescent="0.25">
      <c r="A17" s="9" t="s">
        <v>139</v>
      </c>
      <c r="B17" s="30" t="s">
        <v>97</v>
      </c>
      <c r="C17" s="31" t="s">
        <v>109</v>
      </c>
      <c r="D17" s="18" t="s">
        <v>88</v>
      </c>
      <c r="E17" s="33" t="s">
        <v>117</v>
      </c>
      <c r="F17" s="32">
        <v>1690</v>
      </c>
      <c r="G17" s="24">
        <f t="shared" si="0"/>
        <v>1690</v>
      </c>
      <c r="H17" s="8">
        <f t="shared" si="1"/>
        <v>0</v>
      </c>
      <c r="I17" s="16"/>
      <c r="J17" s="9"/>
    </row>
    <row r="18" spans="1:10" ht="53.45" customHeight="1" x14ac:dyDescent="0.25">
      <c r="A18" s="9" t="s">
        <v>133</v>
      </c>
      <c r="B18" s="30" t="s">
        <v>98</v>
      </c>
      <c r="C18" s="31" t="s">
        <v>108</v>
      </c>
      <c r="D18" s="18" t="s">
        <v>14</v>
      </c>
      <c r="E18" s="33" t="s">
        <v>118</v>
      </c>
      <c r="F18" s="32">
        <v>46460</v>
      </c>
      <c r="G18" s="24">
        <f t="shared" si="0"/>
        <v>46460</v>
      </c>
      <c r="H18" s="8">
        <f t="shared" si="1"/>
        <v>0</v>
      </c>
      <c r="I18" s="16"/>
      <c r="J18" s="9"/>
    </row>
    <row r="19" spans="1:10" ht="53.45" customHeight="1" x14ac:dyDescent="0.25">
      <c r="A19" s="9" t="s">
        <v>134</v>
      </c>
      <c r="B19" s="30" t="s">
        <v>99</v>
      </c>
      <c r="C19" s="31" t="s">
        <v>109</v>
      </c>
      <c r="D19" s="18" t="s">
        <v>129</v>
      </c>
      <c r="E19" s="33" t="s">
        <v>119</v>
      </c>
      <c r="F19" s="32">
        <v>37700.01</v>
      </c>
      <c r="G19" s="24">
        <f t="shared" si="0"/>
        <v>37700.01</v>
      </c>
      <c r="H19" s="8">
        <f t="shared" si="1"/>
        <v>0</v>
      </c>
      <c r="I19" s="16"/>
      <c r="J19" s="9"/>
    </row>
    <row r="20" spans="1:10" ht="53.45" customHeight="1" x14ac:dyDescent="0.25">
      <c r="A20" s="9" t="s">
        <v>135</v>
      </c>
      <c r="B20" s="30" t="s">
        <v>100</v>
      </c>
      <c r="C20" s="31" t="s">
        <v>108</v>
      </c>
      <c r="D20" s="18" t="s">
        <v>15</v>
      </c>
      <c r="E20" s="33" t="s">
        <v>120</v>
      </c>
      <c r="F20" s="32">
        <v>57772.03</v>
      </c>
      <c r="G20" s="24">
        <f t="shared" si="0"/>
        <v>57772.03</v>
      </c>
      <c r="H20" s="8">
        <f t="shared" si="1"/>
        <v>0</v>
      </c>
      <c r="I20" s="16"/>
      <c r="J20" s="9"/>
    </row>
    <row r="21" spans="1:10" ht="53.45" customHeight="1" x14ac:dyDescent="0.25">
      <c r="A21" s="9" t="s">
        <v>136</v>
      </c>
      <c r="B21" s="30" t="s">
        <v>101</v>
      </c>
      <c r="C21" s="31" t="s">
        <v>109</v>
      </c>
      <c r="D21" s="18" t="s">
        <v>22</v>
      </c>
      <c r="E21" s="33" t="s">
        <v>121</v>
      </c>
      <c r="F21" s="32">
        <v>173159.1</v>
      </c>
      <c r="G21" s="24">
        <f t="shared" si="0"/>
        <v>173159.1</v>
      </c>
      <c r="H21" s="8">
        <f t="shared" si="1"/>
        <v>0</v>
      </c>
      <c r="I21" s="16"/>
      <c r="J21" s="9"/>
    </row>
    <row r="22" spans="1:10" ht="53.45" customHeight="1" x14ac:dyDescent="0.25">
      <c r="A22" s="9" t="s">
        <v>137</v>
      </c>
      <c r="B22" s="30" t="s">
        <v>102</v>
      </c>
      <c r="C22" s="31" t="s">
        <v>108</v>
      </c>
      <c r="D22" s="18" t="s">
        <v>90</v>
      </c>
      <c r="E22" s="33" t="s">
        <v>122</v>
      </c>
      <c r="F22" s="32">
        <v>53877.18</v>
      </c>
      <c r="G22" s="24">
        <f t="shared" si="0"/>
        <v>53877.18</v>
      </c>
      <c r="H22" s="8">
        <f t="shared" si="1"/>
        <v>0</v>
      </c>
      <c r="I22" s="16"/>
      <c r="J22" s="9"/>
    </row>
    <row r="23" spans="1:10" ht="53.45" customHeight="1" x14ac:dyDescent="0.25">
      <c r="A23" s="9" t="s">
        <v>138</v>
      </c>
      <c r="B23" s="30" t="s">
        <v>103</v>
      </c>
      <c r="C23" s="31" t="s">
        <v>110</v>
      </c>
      <c r="D23" s="18" t="s">
        <v>22</v>
      </c>
      <c r="E23" s="33" t="s">
        <v>123</v>
      </c>
      <c r="F23" s="32">
        <v>25783</v>
      </c>
      <c r="G23" s="24">
        <f t="shared" si="0"/>
        <v>25783</v>
      </c>
      <c r="H23" s="8">
        <f t="shared" si="1"/>
        <v>0</v>
      </c>
      <c r="I23" s="16"/>
      <c r="J23" s="9"/>
    </row>
    <row r="24" spans="1:10" ht="53.45" customHeight="1" x14ac:dyDescent="0.25">
      <c r="A24" s="9" t="s">
        <v>140</v>
      </c>
      <c r="B24" s="30" t="s">
        <v>104</v>
      </c>
      <c r="C24" s="31" t="s">
        <v>111</v>
      </c>
      <c r="D24" s="18" t="s">
        <v>130</v>
      </c>
      <c r="E24" s="33" t="s">
        <v>124</v>
      </c>
      <c r="F24" s="32">
        <v>455952</v>
      </c>
      <c r="G24" s="24">
        <f t="shared" si="0"/>
        <v>455952</v>
      </c>
      <c r="H24" s="8">
        <f t="shared" si="1"/>
        <v>0</v>
      </c>
      <c r="I24" s="16"/>
      <c r="J24" s="9"/>
    </row>
    <row r="25" spans="1:10" ht="53.45" customHeight="1" x14ac:dyDescent="0.25">
      <c r="A25" s="9" t="s">
        <v>132</v>
      </c>
      <c r="B25" s="30" t="s">
        <v>105</v>
      </c>
      <c r="C25" s="31" t="s">
        <v>112</v>
      </c>
      <c r="D25" s="18" t="s">
        <v>16</v>
      </c>
      <c r="E25" s="33" t="s">
        <v>125</v>
      </c>
      <c r="F25" s="32">
        <v>254043.98</v>
      </c>
      <c r="G25" s="24">
        <f t="shared" si="0"/>
        <v>254043.98</v>
      </c>
      <c r="H25" s="8">
        <f t="shared" si="1"/>
        <v>0</v>
      </c>
      <c r="I25" s="16"/>
      <c r="J25" s="9"/>
    </row>
    <row r="26" spans="1:10" ht="22.15" customHeight="1" x14ac:dyDescent="0.25">
      <c r="A26" s="37" t="s">
        <v>91</v>
      </c>
      <c r="B26" s="37"/>
      <c r="C26" s="37"/>
      <c r="D26" s="37"/>
      <c r="E26" s="37"/>
      <c r="F26" s="29">
        <f>SUM(F13:F25)</f>
        <v>1337133.3</v>
      </c>
      <c r="G26" s="25"/>
      <c r="H26" s="26"/>
      <c r="I26" s="27"/>
      <c r="J26" s="28"/>
    </row>
    <row r="27" spans="1:10" x14ac:dyDescent="0.25">
      <c r="A27" s="10"/>
      <c r="C27" s="11"/>
      <c r="D27" s="12"/>
      <c r="E27" s="14"/>
      <c r="G27" s="14"/>
      <c r="H27" s="15"/>
      <c r="I27" s="17"/>
    </row>
    <row r="28" spans="1:10" x14ac:dyDescent="0.25">
      <c r="A28" s="10"/>
      <c r="B28" s="11"/>
      <c r="C28" s="12"/>
      <c r="D28" s="12"/>
      <c r="E28" s="13"/>
      <c r="F28" s="14"/>
      <c r="G28" s="14"/>
      <c r="H28" s="15"/>
      <c r="I28" s="17"/>
    </row>
    <row r="29" spans="1:10" x14ac:dyDescent="0.25">
      <c r="A29" s="10"/>
      <c r="B29" s="11"/>
      <c r="C29" s="12"/>
      <c r="D29" s="12"/>
      <c r="E29" s="13"/>
      <c r="F29" s="14"/>
      <c r="H29" s="15"/>
      <c r="I29" s="17"/>
    </row>
    <row r="30" spans="1:10" x14ac:dyDescent="0.25">
      <c r="A30" s="10"/>
      <c r="B30" s="10"/>
      <c r="C30" s="11"/>
      <c r="D30" s="12"/>
      <c r="E30" s="12"/>
      <c r="F30" s="13"/>
      <c r="G30" s="14"/>
      <c r="H30" s="15"/>
      <c r="I30" s="17"/>
    </row>
    <row r="31" spans="1:10" x14ac:dyDescent="0.25">
      <c r="A31" s="10"/>
      <c r="B31" s="10"/>
      <c r="C31" s="11"/>
      <c r="D31" s="12"/>
      <c r="E31" s="12"/>
      <c r="F31" s="13"/>
      <c r="G31" s="14"/>
      <c r="H31" s="15"/>
      <c r="I31" s="17"/>
    </row>
    <row r="32" spans="1:10" x14ac:dyDescent="0.25">
      <c r="A32" s="10"/>
      <c r="B32" s="10"/>
      <c r="C32" s="11"/>
      <c r="D32" s="12"/>
      <c r="E32" s="12"/>
      <c r="F32" s="13"/>
      <c r="G32" s="14"/>
      <c r="H32" s="15"/>
      <c r="I32" s="17"/>
    </row>
    <row r="33" spans="1:9" x14ac:dyDescent="0.25">
      <c r="A33" s="10"/>
      <c r="B33" s="10"/>
      <c r="C33" s="11"/>
      <c r="D33" s="12"/>
      <c r="E33" s="12"/>
      <c r="F33" s="13"/>
      <c r="G33" s="14"/>
      <c r="H33" s="15"/>
      <c r="I33" s="17"/>
    </row>
    <row r="34" spans="1:9" x14ac:dyDescent="0.25">
      <c r="A34" s="10"/>
      <c r="B34" s="10"/>
      <c r="C34" s="11"/>
      <c r="D34" s="12"/>
      <c r="E34" s="12"/>
      <c r="F34" s="13"/>
      <c r="G34" s="14"/>
      <c r="H34" s="15"/>
      <c r="I34" s="17"/>
    </row>
    <row r="35" spans="1:9" x14ac:dyDescent="0.25">
      <c r="A35" s="10"/>
      <c r="B35" s="10"/>
      <c r="C35" s="11"/>
      <c r="D35" s="12"/>
      <c r="E35" s="12"/>
      <c r="F35" s="13"/>
      <c r="G35" s="14"/>
      <c r="H35" s="15"/>
      <c r="I35" s="17"/>
    </row>
    <row r="36" spans="1:9" x14ac:dyDescent="0.25">
      <c r="A36" s="10"/>
      <c r="B36" s="10"/>
      <c r="C36" s="11"/>
      <c r="D36" s="12"/>
      <c r="E36" s="12"/>
      <c r="F36" s="13"/>
      <c r="G36" s="14"/>
      <c r="H36" s="15"/>
      <c r="I36" s="17"/>
    </row>
    <row r="37" spans="1:9" x14ac:dyDescent="0.25">
      <c r="A37" s="10"/>
      <c r="B37" s="10"/>
      <c r="C37" s="11"/>
      <c r="D37" s="12"/>
      <c r="E37" s="12"/>
      <c r="F37" s="13"/>
      <c r="G37" s="14"/>
      <c r="H37" s="15"/>
      <c r="I37" s="17"/>
    </row>
    <row r="38" spans="1:9" x14ac:dyDescent="0.25">
      <c r="A38" s="10"/>
      <c r="B38" s="10"/>
      <c r="C38" s="11"/>
      <c r="D38" s="12"/>
      <c r="E38" s="12"/>
      <c r="F38" s="13"/>
      <c r="G38" s="14"/>
      <c r="H38" s="15"/>
      <c r="I38" s="17"/>
    </row>
    <row r="39" spans="1:9" x14ac:dyDescent="0.25">
      <c r="A39" s="10"/>
      <c r="B39" s="10"/>
      <c r="C39" s="11"/>
      <c r="D39" s="12"/>
      <c r="E39" s="12"/>
      <c r="F39" s="13"/>
      <c r="G39" s="14"/>
      <c r="H39" s="15"/>
      <c r="I39" s="17"/>
    </row>
    <row r="40" spans="1:9" x14ac:dyDescent="0.25">
      <c r="A40" s="10"/>
      <c r="B40" s="10"/>
      <c r="C40" s="11"/>
      <c r="D40" s="12"/>
      <c r="E40" s="12"/>
      <c r="F40" s="13"/>
      <c r="G40" s="14"/>
      <c r="H40" s="15"/>
      <c r="I40" s="17"/>
    </row>
    <row r="41" spans="1:9" x14ac:dyDescent="0.25">
      <c r="A41" s="10"/>
      <c r="B41" s="10"/>
      <c r="C41" s="11"/>
      <c r="D41" s="12"/>
      <c r="E41" s="12"/>
      <c r="F41" s="13"/>
      <c r="G41" s="14"/>
      <c r="H41" s="15"/>
      <c r="I41" s="17"/>
    </row>
    <row r="42" spans="1:9" x14ac:dyDescent="0.25">
      <c r="A42" s="10"/>
      <c r="B42" s="10"/>
      <c r="C42" s="11"/>
      <c r="D42" s="12"/>
      <c r="E42" s="12"/>
      <c r="F42" s="13"/>
      <c r="G42" s="14"/>
      <c r="H42" s="15"/>
      <c r="I42" s="17"/>
    </row>
    <row r="43" spans="1:9" x14ac:dyDescent="0.25">
      <c r="A43" s="10"/>
      <c r="B43" s="10"/>
      <c r="C43" s="11"/>
      <c r="D43" s="12"/>
      <c r="E43" s="12"/>
      <c r="F43" s="13"/>
      <c r="G43" s="14"/>
      <c r="H43" s="15"/>
      <c r="I43" s="17"/>
    </row>
    <row r="44" spans="1:9" x14ac:dyDescent="0.25">
      <c r="A44" s="10"/>
      <c r="B44" s="10"/>
      <c r="C44" s="11"/>
      <c r="D44" s="12"/>
      <c r="E44" s="12"/>
      <c r="F44" s="13"/>
      <c r="G44" s="14"/>
      <c r="H44" s="15"/>
      <c r="I44" s="17"/>
    </row>
    <row r="45" spans="1:9" x14ac:dyDescent="0.25">
      <c r="A45" s="10"/>
      <c r="B45" s="10"/>
      <c r="C45" s="11"/>
      <c r="D45" s="12"/>
      <c r="E45" s="12"/>
      <c r="F45" s="13"/>
      <c r="G45" s="14"/>
      <c r="H45" s="15"/>
      <c r="I45" s="17"/>
    </row>
    <row r="46" spans="1:9" x14ac:dyDescent="0.25">
      <c r="A46" s="10"/>
      <c r="B46" s="10"/>
      <c r="C46" s="11"/>
      <c r="D46" s="12"/>
      <c r="E46" s="12"/>
      <c r="F46" s="13"/>
      <c r="G46" s="14"/>
      <c r="H46" s="15"/>
      <c r="I46" s="17"/>
    </row>
    <row r="47" spans="1:9" x14ac:dyDescent="0.25">
      <c r="A47" s="10"/>
      <c r="B47" s="10"/>
      <c r="C47" s="11"/>
      <c r="D47" s="12"/>
      <c r="E47" s="12"/>
      <c r="F47" s="13"/>
      <c r="G47" s="14"/>
      <c r="H47" s="15"/>
      <c r="I47" s="17"/>
    </row>
    <row r="48" spans="1:9" x14ac:dyDescent="0.25">
      <c r="A48" s="10"/>
      <c r="B48" s="10"/>
      <c r="C48" s="11"/>
      <c r="D48" s="12"/>
      <c r="E48" s="12"/>
      <c r="F48" s="13"/>
      <c r="G48" s="14"/>
      <c r="H48" s="15"/>
      <c r="I48" s="17"/>
    </row>
    <row r="49" spans="1:9" x14ac:dyDescent="0.25">
      <c r="A49" s="10"/>
      <c r="B49" s="10"/>
      <c r="C49" s="11"/>
      <c r="D49" s="12"/>
      <c r="E49" s="12"/>
      <c r="F49" s="13"/>
      <c r="G49" s="14"/>
      <c r="H49" s="15"/>
      <c r="I49" s="17"/>
    </row>
    <row r="50" spans="1:9" x14ac:dyDescent="0.25">
      <c r="A50" s="10"/>
      <c r="B50" s="10"/>
      <c r="C50" s="11"/>
      <c r="D50" s="12"/>
      <c r="E50" s="12"/>
      <c r="F50" s="13"/>
      <c r="G50" s="14"/>
      <c r="H50" s="15"/>
      <c r="I50" s="17"/>
    </row>
    <row r="51" spans="1:9" x14ac:dyDescent="0.25">
      <c r="A51" s="10"/>
      <c r="B51" s="10"/>
      <c r="C51" s="11"/>
      <c r="D51" s="12"/>
      <c r="E51" s="12"/>
      <c r="F51" s="13"/>
      <c r="G51" s="14"/>
      <c r="H51" s="15"/>
      <c r="I51" s="17"/>
    </row>
    <row r="52" spans="1:9" x14ac:dyDescent="0.25">
      <c r="A52" s="10"/>
      <c r="B52" s="10"/>
      <c r="C52" s="11"/>
      <c r="D52" s="12"/>
      <c r="E52" s="12"/>
      <c r="F52" s="13"/>
      <c r="G52" s="14"/>
      <c r="H52" s="15"/>
      <c r="I52" s="17"/>
    </row>
    <row r="53" spans="1:9" x14ac:dyDescent="0.25">
      <c r="G53" s="14"/>
    </row>
  </sheetData>
  <mergeCells count="5">
    <mergeCell ref="A8:I8"/>
    <mergeCell ref="A9:I9"/>
    <mergeCell ref="A10:I10"/>
    <mergeCell ref="A11:I11"/>
    <mergeCell ref="A26:E26"/>
  </mergeCells>
  <pageMargins left="0.70866141732283472" right="0.70866141732283472" top="0.74803149606299213" bottom="0.74803149606299213" header="0.19685039370078741" footer="0.19685039370078741"/>
  <pageSetup scale="44" fitToHeight="100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3E0705C8AA545BD54B21704F2CB07" ma:contentTypeVersion="8" ma:contentTypeDescription="Create a new document." ma:contentTypeScope="" ma:versionID="43dd4bb32cf89a355b8b822be2bcb3c4">
  <xsd:schema xmlns:xsd="http://www.w3.org/2001/XMLSchema" xmlns:xs="http://www.w3.org/2001/XMLSchema" xmlns:p="http://schemas.microsoft.com/office/2006/metadata/properties" xmlns:ns3="78490ca9-a3f0-460d-8319-f90ef682e54b" xmlns:ns4="cfed9e75-31e0-42db-a291-05f4653566ca" targetNamespace="http://schemas.microsoft.com/office/2006/metadata/properties" ma:root="true" ma:fieldsID="22d759410993449a1d032beece125481" ns3:_="" ns4:_="">
    <xsd:import namespace="78490ca9-a3f0-460d-8319-f90ef682e54b"/>
    <xsd:import namespace="cfed9e75-31e0-42db-a291-05f4653566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90ca9-a3f0-460d-8319-f90ef682e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d9e75-31e0-42db-a291-05f4653566c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490ca9-a3f0-460d-8319-f90ef682e54b" xsi:nil="true"/>
  </documentManagement>
</p:properties>
</file>

<file path=customXml/itemProps1.xml><?xml version="1.0" encoding="utf-8"?>
<ds:datastoreItem xmlns:ds="http://schemas.openxmlformats.org/officeDocument/2006/customXml" ds:itemID="{C74ECDB0-9BF2-4288-83EE-356FB5DF9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90ca9-a3f0-460d-8319-f90ef682e54b"/>
    <ds:schemaRef ds:uri="cfed9e75-31e0-42db-a291-05f4653566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9EAC6-65C3-493C-B037-CE060F45F3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79932E-229B-4323-BD0B-0DB14A6FF8F6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cfed9e75-31e0-42db-a291-05f4653566ca"/>
    <ds:schemaRef ds:uri="78490ca9-a3f0-460d-8319-f90ef682e54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NúmeroDocumento (2)</vt:lpstr>
      <vt:lpstr>NúmeroDocumento (3)</vt:lpstr>
      <vt:lpstr>'NúmeroDocumento (2)'!_FilterDatabase</vt:lpstr>
      <vt:lpstr>'NúmeroDocumento (3)'!_FilterDatabase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Yoselin Cuevas De Reyes</cp:lastModifiedBy>
  <cp:lastPrinted>2022-09-05T15:27:23Z</cp:lastPrinted>
  <dcterms:created xsi:type="dcterms:W3CDTF">2022-08-10T14:57:34Z</dcterms:created>
  <dcterms:modified xsi:type="dcterms:W3CDTF">2023-06-12T20:07:28Z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0x0101007FB3E0705C8AA545BD54B21704F2CB07</vt:lpwstr>
  </property>
</Properties>
</file>