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5C3F78F4-C4B7-4C1A-8CA9-46B70F80D90F}" xr6:coauthVersionLast="47" xr6:coauthVersionMax="47" xr10:uidLastSave="{00000000-0000-0000-0000-000000000000}"/>
  <bookViews>
    <workbookView xWindow="-120" yWindow="-120" windowWidth="20730" windowHeight="11160" xr2:uid="{14F25E97-91C0-48C8-9AA8-E5BBBA5B11DB}"/>
  </bookViews>
  <sheets>
    <sheet name="NúmeroDocumento (2)" sheetId="1" r:id="rId1"/>
    <sheet name="NúmeroDocumento (3)" sheetId="2" r:id="rId2"/>
  </sheets>
  <definedNames>
    <definedName name="_xlnm._FilterDatabase" localSheetId="0">'NúmeroDocumento (2)'!$C$12:$I$96</definedName>
    <definedName name="_xlnm._FilterDatabase" localSheetId="1">'NúmeroDocumento (3)'!$C$12:$I$68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H49" i="1" s="1"/>
  <c r="G50" i="1"/>
  <c r="H50" i="1" s="1"/>
  <c r="G51" i="1"/>
  <c r="G52" i="1"/>
  <c r="H52" i="1" s="1"/>
  <c r="G53" i="1"/>
  <c r="H53" i="1" s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H48" i="1"/>
  <c r="H51" i="1"/>
  <c r="G13" i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40" i="2"/>
  <c r="H40" i="2" s="1"/>
  <c r="G41" i="2"/>
  <c r="H41" i="2" s="1"/>
  <c r="G13" i="2"/>
  <c r="H13" i="2" s="1"/>
  <c r="F42" i="2"/>
  <c r="H13" i="1" l="1"/>
</calcChain>
</file>

<file path=xl/sharedStrings.xml><?xml version="1.0" encoding="utf-8"?>
<sst xmlns="http://schemas.openxmlformats.org/spreadsheetml/2006/main" count="314" uniqueCount="246">
  <si>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</si>
  <si>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</si>
  <si>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</si>
  <si>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</si>
  <si>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</si>
  <si>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</si>
  <si>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</si>
  <si>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</si>
  <si>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</si>
  <si>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</si>
  <si>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</si>
  <si>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</si>
  <si>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</si>
  <si>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EMPRESA DISTRIBUIDORA DE ELECTRICIDAD DEL ESTE S A</t>
  </si>
  <si>
    <t xml:space="preserve">TOTAL GENERAL </t>
  </si>
  <si>
    <t>Correspondiente al Mes de Julio 2023</t>
  </si>
  <si>
    <t>EDENORTE DOMINICANA S A</t>
  </si>
  <si>
    <t>Edesur Dominicana, S.A</t>
  </si>
  <si>
    <t>Xiomari Veloz D' Lujo Fiesta, SRL</t>
  </si>
  <si>
    <t>Agua Cristal, SA</t>
  </si>
  <si>
    <t>Altice Dominicana, SA</t>
  </si>
  <si>
    <t>G&amp;S Excellent Auto Cleaners, SRL</t>
  </si>
  <si>
    <t>HECTOR ANTONIO HERRERA GUERRERO</t>
  </si>
  <si>
    <t>Rising Bay Investments, SRL</t>
  </si>
  <si>
    <t>Zull Plaza SRL</t>
  </si>
  <si>
    <t>FRANKLYN MOISES ARAUJO CANELA</t>
  </si>
  <si>
    <t>Balanced Constructions SRL</t>
  </si>
  <si>
    <t>Muebles y Equipos para Oficina León Gonzalez, SRL</t>
  </si>
  <si>
    <t>Correspondiente al Mes de diciembre 2023</t>
  </si>
  <si>
    <t>1608</t>
  </si>
  <si>
    <t>1628</t>
  </si>
  <si>
    <t>1717</t>
  </si>
  <si>
    <t>1719</t>
  </si>
  <si>
    <t>1721</t>
  </si>
  <si>
    <t>1735</t>
  </si>
  <si>
    <t>1738</t>
  </si>
  <si>
    <t>1739</t>
  </si>
  <si>
    <t>1740</t>
  </si>
  <si>
    <t>1763</t>
  </si>
  <si>
    <t>1772</t>
  </si>
  <si>
    <t>1774</t>
  </si>
  <si>
    <t>1778</t>
  </si>
  <si>
    <t>1786</t>
  </si>
  <si>
    <t>1816</t>
  </si>
  <si>
    <t>1818</t>
  </si>
  <si>
    <t>1819</t>
  </si>
  <si>
    <t>1822</t>
  </si>
  <si>
    <t>1823</t>
  </si>
  <si>
    <t>1837</t>
  </si>
  <si>
    <t>1842</t>
  </si>
  <si>
    <t>1843</t>
  </si>
  <si>
    <t>1845</t>
  </si>
  <si>
    <t>1847</t>
  </si>
  <si>
    <t>1848</t>
  </si>
  <si>
    <t>1856</t>
  </si>
  <si>
    <t>1858</t>
  </si>
  <si>
    <t>1864</t>
  </si>
  <si>
    <t>1880</t>
  </si>
  <si>
    <t>1882</t>
  </si>
  <si>
    <t>1901</t>
  </si>
  <si>
    <t>1905</t>
  </si>
  <si>
    <t>1906</t>
  </si>
  <si>
    <t>1907</t>
  </si>
  <si>
    <t>1911</t>
  </si>
  <si>
    <t>1919</t>
  </si>
  <si>
    <t>1920</t>
  </si>
  <si>
    <t>1923</t>
  </si>
  <si>
    <t>1924</t>
  </si>
  <si>
    <t>1929</t>
  </si>
  <si>
    <t>1930</t>
  </si>
  <si>
    <t>1931</t>
  </si>
  <si>
    <t>1932</t>
  </si>
  <si>
    <t>1935</t>
  </si>
  <si>
    <t>1937</t>
  </si>
  <si>
    <t>1944</t>
  </si>
  <si>
    <t>1948</t>
  </si>
  <si>
    <t>1950</t>
  </si>
  <si>
    <t>1952</t>
  </si>
  <si>
    <t>1956</t>
  </si>
  <si>
    <t>1970</t>
  </si>
  <si>
    <t>1971</t>
  </si>
  <si>
    <t>1973</t>
  </si>
  <si>
    <t>1993</t>
  </si>
  <si>
    <t>2006</t>
  </si>
  <si>
    <t>2037</t>
  </si>
  <si>
    <t>2040</t>
  </si>
  <si>
    <t>05/12/2023</t>
  </si>
  <si>
    <t>06/12/2023</t>
  </si>
  <si>
    <t>13/12/2023</t>
  </si>
  <si>
    <t>07/12/2023</t>
  </si>
  <si>
    <t>20/12/2023</t>
  </si>
  <si>
    <t>08/12/2023</t>
  </si>
  <si>
    <t>04/12/2023</t>
  </si>
  <si>
    <t>14/12/2023</t>
  </si>
  <si>
    <t>11/12/2023</t>
  </si>
  <si>
    <t>18/12/2023</t>
  </si>
  <si>
    <t>12/12/2023</t>
  </si>
  <si>
    <t>30/12/2023</t>
  </si>
  <si>
    <t>22/12/2023</t>
  </si>
  <si>
    <t>21/12/2023</t>
  </si>
  <si>
    <t>26/12/2023</t>
  </si>
  <si>
    <t>29/12/2023</t>
  </si>
  <si>
    <t>27/12/2023</t>
  </si>
  <si>
    <t>28/12/2023</t>
  </si>
  <si>
    <t>Seguro Enfermedades graves, Póliza No. 2-2-142-0016777, del 01-10-2023 al 30/11/2023.</t>
  </si>
  <si>
    <t>PAGO FACTURA  ANEXA, POR CONCEPTO DE LA 1ERA CUBICACION DEL CONTRATO NO. 0001300-2023, POR REFORZAMIENTO  DEL LOCAL DE LA REGIONAL DE SANTIAGO</t>
  </si>
  <si>
    <t>PAGO FACTURA ANEXA, SEGUN ORDEN NO. ONESVIE-2023-00127, ADQUISICION DE TICKETS DE COMBUSTIBLE PARA LA INSTITUCION.</t>
  </si>
  <si>
    <t>PAGO FACTURA ANEXA, SEGUN ORDEN NO. ONESVIE-2023-00142, SERVICIO DE CALIBRACION DE MAQUINA ENSAYO DE COMPRESION QUE SE ENCUENTRA INSTALADA EN LA DELEGACION DEL ESTE EN LA ROMANA.</t>
  </si>
  <si>
    <t>PAGO FACTURA ANEXA , SEGUN ORDEN  NO. ONESVIE-2023-00144, ADQUISICION DE EQUIPOS INFORMATICOS PARA LAS DIFERENTES AREAS DE LA INSTITUCION .-</t>
  </si>
  <si>
    <t>PAGO FACTURA ANEXA, SEGUN ORDEN NO. ONESVIE-2023-00138, SERVICIO DE RENOVACION DE ALOJAMIENTO DE DATOS Y RECOPILACION DE INFORMACION DE LA DISTRIBUCION GEOGRAFICA.</t>
  </si>
  <si>
    <t>PAGO FACTURA ANEXA, SEGUN ORDEN NO. ONESVIE-2023-00147, ADQUISICION DE CEMENTO DE ALTA RESISTENCIA (SIKA GROUT 213 BOLSA 30KG).</t>
  </si>
  <si>
    <t>PAGO FACTURA ANEXA, SEGUN ORDEN NO. ONESVIE-2023-00133, CONTRATACION DE SERVICIO DE EVENTOS GENERALES PARA LAS ACTIVIDADES DE LA ONESVIE (TECHOS TRUSS, VENTILADORES PARA CARPAS, SILLAS TIFFANY, SEPARADORES DE FILA, BANNER TENSADO, ROLLOS DE CINTA, TIJERA.</t>
  </si>
  <si>
    <t>PAGO FACTURA ANEXA, SEGUN ORDEN NO. ONESVIE-2023-00016, CONTRATACION DE SERVICIO DE REFRIGERIO: SANDWICHITOS, WRAPS, PINCHOS, GALLETAS Y JUGO.</t>
  </si>
  <si>
    <t>Seguro enfermedades graves Póliza No. 2-2-142-0016777 del 1/12/2023 al 29/2/2024 por valor de RD$63,501.75 y Seguro colectivo de vida Póliza No. 2-2-102-0067251 del 1/1/2024 al 31/3/2024 por valor de RD$158,322.11 y Seguro colectivo de vida (aumento),</t>
  </si>
  <si>
    <t>PAGO FACTURA ANEXA, SEGUN ORDEN NO. ONESVIE-2023-00139 , CONTRATACION DE SERVICIOS DE CALICATAS DE FUNDACIONES PARA EVALUACION DETALLADA Y DE LA CORRECCION A ELEMENTOS ESTRUCTURALES EN EL BANCO AGRICOLA .</t>
  </si>
  <si>
    <t>PAGO FACTURA ANEXA, SEGUN ORDEN NO. ONESVIE-2023-00149, CONTRATACION DE SERVICIO DE MANTENIMIENTO Y REPARACION DEL SISTEMA DE AIRES ACONDICIONADOS DE LA INSTITUCION.</t>
  </si>
  <si>
    <t>PAGO FACTURA ANEXA , SEGUN ORDEN NO.ONESVIE-2023-00016, COTRATACION DE SERVICIO DE  COFFE BREAK PARA 80 PERSONAS .</t>
  </si>
  <si>
    <t>PAGO SERVICIO DE INTERNET Y DATA EN LAS REGIONALES DE SANTIAGO, PUERTO PLATA, LA ROMANA  Y LA SEDE CENTRAL, CORRESPONDIENTE AL PERIODO DEL 26 DE OCTUBRE AL 25 DE NOVIEMBRE DEL 2023.</t>
  </si>
  <si>
    <t>PAGO FACTURA ANEXA, SEGUN ORDEN NO. ONESVIE-2023-00150, ADQUISICION DE SUMINISTRO DE OFICINA PARA LA INSTITUCION.</t>
  </si>
  <si>
    <t>PAGO FACTURA ANEXA , SEGUN ORDEN NO. ONESVIE-2023-00042, ADQUISICION DE PRODUCTOS FORESTALES PARA ACTIVIDADES DE LA INSTITUCION .</t>
  </si>
  <si>
    <t>PAGO SERVICIO DE ENERGIA ELECTRICA DE LA REGIONAL DE LA ROMANA, CORRESPONDIENTE AL MES DE NOVIEMBRE DEL 2023.</t>
  </si>
  <si>
    <t>PAGO FACTURA ANEXA, SEGUN CONTRATO NO. BS-0006658-2023, CONTRATACION DE SERVICIO DE ALQUILER DEL LOCAL DE LA REGIONAL DE PUERTO PLATA, CORRESPONDIENTE AL MES DE DICIEMBRE DEL 2023.</t>
  </si>
  <si>
    <t>PAGO FACT. SEGUN ORDEN DE COMPRA NO. ONESVIE-2023-00155, ADQUISICION DE BOTIQUINES DE PRIMEROS AUXILIOS PARA SER UTILIZADOS POR COMITE DE SEGURIDAD Y SALUD OCUPACIONAL DE LA INSTITUCION.</t>
  </si>
  <si>
    <t>PAGO FACTURA ANEXA, SEGUN ORDEN NO. ONESVIE-2023-00159, ADQUISICION DE CINTA PARA IMPRESORA ZEBRA ZC300, COLOR YMCKLL, RENDIMIENTO DE 200 IMPRESIONES POR ROLLO.</t>
  </si>
  <si>
    <t>PAGO FACTS. ANEXA SEGUN ORDEN NO. 2023-00135,CONTRATACION DE SERVICIOS DE MANTENIMIENTO Y REPARACION DE LOS VEHICULOS DE LA INSTITUCION.</t>
  </si>
  <si>
    <t>PAGO SEGURO COLECTIVO DE VIDA, POLIZA NO. 2-2-102-0067251 DEL 01/01/2024 AL 31/03/2024.-</t>
  </si>
  <si>
    <t>PAGO FACTURAS ANEXAS, SEGUN ORDEN NO. ONESVIE-2023-00007, CONTRATACION DE SERVICIOS DE LAVADO DE LOS VEHICULOS SIGUIENTES: L413952, L413953, L413954, G423541 Y I084849.</t>
  </si>
  <si>
    <t>PAGO SERVICIO DE ENERGIA ELECTRICA DE LA SEDE CENTRAL Y DE LA REGIONAL DE BARAHONA, CORRESPONDIENTE AL MES DE NOVIEMBRE DEL 2023.</t>
  </si>
  <si>
    <t>PAGO FACTURA ANEXA, SEGUN ORDEN NO. ONESVIE-2023-00158, ADQUISICION DE TONERS Y CARTUCHOS DE TINTAS PARA USO DE LA INSTITUCION.</t>
  </si>
  <si>
    <t>PAGO FACTURAS ANEXAS, SEGUN ORDEN NO. ONESVIE-2023-00060, CONTRATACION DE SERVICIOS DE MANTENIMIENTO Y REPARACION DE LOS VEHICULOS SIGUIENTES: EX06681 Y G423541.</t>
  </si>
  <si>
    <t>PAGO FACTURA ANEXA, SEGUN ORDEN NO. ONESVIE-2023-00148, SERVICIO DE MANTENIMIENTO Y RECOPILACION DEL SISTEMA DE ALARMA Y CONTROL DE ACCESO DE LA SEDE CENTRAL .</t>
  </si>
  <si>
    <t>PAGO SERVICIO DE ENERGIA ELECTRICA DE LA REGIONAL DE PUERTO PLATA, CORRESPONDIENTE A LOS MESES DE NOVIEMBRE Y DICIEMBRE 2023.</t>
  </si>
  <si>
    <t>PAGO FACTURA ANEXA, SEGUN ORDEN NO. ONESVIE-2023-00135, CONTRATACION DE SERVICIOS DE MANTENIMIENTO Y REPARACION DEL VEHICULO PLACA NO. I084849.</t>
  </si>
  <si>
    <t>PAGO FACTURA ANEXA, SEGUN ORDEN NO. ONESVIE-2023-00157, ADQUISICION DE PINTURAS Y PRODUCTOS DE CEMENTO PARA USO INSTITUCIONAL.</t>
  </si>
  <si>
    <t>PAGO FACTURA ANEXA, SEGUN ORDEN NO. ONESVIE-2023-00012 ALQUILER DEL LOCAL PARA LA REGIONAL DE BARAHONA ORRESPONDIENTE AL PERIODO 8 DE DICIEMBRE 2023 AL 8 DE ENERO 2024, SEGUN CONTRATO NO. BS-0004005-2023.</t>
  </si>
  <si>
    <t>PAGO FACTURA ANEXA, SEGUN ORDEN NO. ONESVIE-2023-00162, ADQUISICION DE CORTINAS PARA OFICINA DE LIBRE ACCESO A LA INFORMACION PUBLICA DE LA INSTITUCION .</t>
  </si>
  <si>
    <t>PAGO FACTURA ANEXA, SEGUN ORDEN NO. ONESVIE-2023-00160, ADQUISICION DE MOBILIARISOS PARA LAS DIFERENTES AREAS DE LA INSTITUCION .</t>
  </si>
  <si>
    <t>PAGO FACTURA ANEXA, SEGUN ORDEN NO. ONESVIE-2023-00164, ADQUISICION DE LICENCIA DE SOFTWARE DE INGENIERIA ESTRUCTURAL.</t>
  </si>
  <si>
    <t>PAGO FACTURA ANEXA, SEGUN ORDEN NO. ONESVIE-2023-00154, ADQUISICION DE IMPRESORAS PARA LAS DIFERENTES AREAS DE LA INSTITUCION , DIRIGIDO A MIPYMES.</t>
  </si>
  <si>
    <t>PAGO FACTURA ANEXA, SEGUN ORDEN NO. ONESVIE-2023-00167, ADQUISICION DE MATERIALES ELECTRICOS  PARA SER UTILIZADOS EN LA DELAGACION ESTE LA ROMANA .</t>
  </si>
  <si>
    <t>PAGO FACTURA ANEXA, SEGUN CONTRATO NO. BS-0007542-2020, SERVICIOS DE ALQUILER DEL LOCAL DONDE ESTA UBICADA L A REGIONAL DE LA ROMANA , CORRESPONDIENTE AL MES DE DICIEMBRE  DEL 2023.</t>
  </si>
  <si>
    <t>PAGO FACTURA ANEXA, SEGUN ORDEN NO. ONESVIE-2023-00165, ADQUISICION DE LICENCIAS DIRIGIDO A MIPYMES .</t>
  </si>
  <si>
    <t>PAGO FACTURA ANEXA , SEGUN ORDEN NO. ONESVIE-2023-00166 ADQUISICION DE LICENCIAS DIRIGIDO A MIPYMES .</t>
  </si>
  <si>
    <t>PAGO FACTURA ANEXA , SEGUN ORDEN NO.ONESVIE-2023-00140, CONTRATACION  SERVICIO DE PULIDO Y CRISTALIZADO DE PISOS EN LA REGIONAL NORTE SANTIAGO .</t>
  </si>
  <si>
    <t>PAGO FACTURA ANEXA, SEGUN ORDEN NO. ONESVIE-2023-00169, ADQUISICION DE LICENCIAS DIRIGIDO A MIPYMES .</t>
  </si>
  <si>
    <t>PAGO FACTURA ANEXA, SEGUN ORDEN NO. ONESVIE-2023-00017, CONTRATACION DE SERVICIO DE ABOGADO NOTARIO PARA LA LEGALIZACION DE CONTRATOS Y SERVICO DE AGUACIL .</t>
  </si>
  <si>
    <t>PAGO FACTURA ANEXA, SEGUN ORDEN NO. ONESVIE-2023-00141, ADQUISICION DE PLACAS DE RECONOCIMIENTO AL PERSONAL DESTACADO 2023.</t>
  </si>
  <si>
    <t>PAGO FACTURA ANEXA, SEGUN ORDEN NO. ONESVIE-2023-00057, POR CONTRATACION DE SERVICIOS DE ANALISIS Y DIAGNOSTICO DEL DEPTO. DE COMUNICACIONES DE ONESVIE.</t>
  </si>
  <si>
    <t>Seguro enfermedades graves Póliza No. 2-2-142-0016777 del 1/12/2023 al 29/2/2024 por valor de RD$1,521.00 y Seguro colectivo de vida Póliza No. 2-2-102-0067251 del 1/1/2024 al 31/3/2024 por valor de RD$3,672.79.</t>
  </si>
  <si>
    <t>PAGO SERVICIOS TELEFONICOS, FLOTA E INTERNET CORRESPONDIENTE AL MES DE DICIEMBRE DEL 2023.</t>
  </si>
  <si>
    <t>PAGO FACTURA ANEXA, SEGUN ORDEN NO. ONESVIE-2023-00007, CONTRATACION DE SERVICIOS DE LAVADO DEL VEHICULO PLACA NO. G423541.</t>
  </si>
  <si>
    <t>PAGO FACTURA ANEXA, SEGUN ORDEN NO. ONESVIE-2023-00163, ADQUISICION DE INSUMOS COMESTIBLES PARA USO INSTITUCIONAL (TE DE MANZANILLA, DE LIMON Y JENGIBRE, DE MENTA Y AZUCAR CREMA).</t>
  </si>
  <si>
    <t>PAGO FACTURA ANEXA, SEGUN ORDEN NO.ONESVIE-2023-00016, CONTRATACION DE SERVICIO DE COFFE BREAK PARA 80 PERSONAS.</t>
  </si>
  <si>
    <t>PAGO FACTURA ANEXA, SEGUN ORDEN NO. ONESVIE-2023-00161, ADQUISICION DE MOBILIARIOS PARA LAS DIFERENTES AREAS DE LA INSTITUCION .</t>
  </si>
  <si>
    <t>PAGO FACTURA ANEXA , SEGUN ORDEN NO. ONESVIE-2022-00133, ADQUISICION DE AGUA PURIFICADA PARA EL CONSUMO DEL PERSONAL DE LA INSTITUCION.</t>
  </si>
  <si>
    <t>PAGO FACTURA ANEXA, SEGUN ORDEN NO. ONESVIE-2023-00135, CONTRATACION DE SERVICIOS DE MANTENIMIENTO Y REPARACION DEL VEHICULO PLACA NO. OC07458.</t>
  </si>
  <si>
    <t>PAGO FACTURA ANEXA, SEGUN ORDEN NO. ONESVIE-2023-00171, ADQUISICION DE MATERIALES DE PLOMERIA PARA SER UTILIZADOS EN LA DELEGACION DE LA ROMANA.</t>
  </si>
  <si>
    <t>PAGO FACTURA ANEXA, SEGUN ORDEN NO. ONESVIE-2023-00170, ADQUISICION E INSTALACION DE LETRERO DEPARTAMENTAL Y SEÑALIZACIONES DE LA RUTA DE EMERGENCIA EN LA SEDE CENTAL DE LA ONESVIE.</t>
  </si>
  <si>
    <t>PAGO SERVICIO DE INTERNET Y DATA EN LAS REGIONALES DE SANTIAGO, PUERTO PLATA, LA ROMANA  Y LA SEDE CENTRAL, CORRESPONDIENTE AL PERIODO DEL 26 DE NOVIEMBRE AL 25 DE DICIEMBRE DEL 2023.</t>
  </si>
  <si>
    <t>PAGO SERVICIO DE ENERGIA ELECTRICA DE LA REGIONAL DE LA ROMANA, CORRESPONDIENTE AL MES DE DICIEMBRE DEL 2023.</t>
  </si>
  <si>
    <t>Seguros Reservas, SA</t>
  </si>
  <si>
    <t>ISLA DOMINICANA DE PETROLEO CORPORATION</t>
  </si>
  <si>
    <t>Servicios y Representaciones Porben, SRL</t>
  </si>
  <si>
    <t>COMPU-OFFICE DOMINICANA, SRL</t>
  </si>
  <si>
    <t>GEOMATICA Y TECNOLOGIA GMT, SRL</t>
  </si>
  <si>
    <t>B&amp;F MERCANTIL, SRL</t>
  </si>
  <si>
    <t>Alegre Eventos, SRL</t>
  </si>
  <si>
    <t>SOLCONSTRUC SRL</t>
  </si>
  <si>
    <t>Refri Eléctrica de Los Angeles, SRL</t>
  </si>
  <si>
    <t>Full Stock RD, EIRL</t>
  </si>
  <si>
    <t>Floristería Cáliz Flor, EIRL</t>
  </si>
  <si>
    <t>Medequip, SRL</t>
  </si>
  <si>
    <t>Justech, SRL</t>
  </si>
  <si>
    <t>Servipartes Aurora, SRL</t>
  </si>
  <si>
    <t>Galen Office Supply, SRL</t>
  </si>
  <si>
    <t>Microsolutions Gonca, SRL</t>
  </si>
  <si>
    <t>Rayamel Group, SRL</t>
  </si>
  <si>
    <t>Kiki Interior Design, SRL</t>
  </si>
  <si>
    <t>Flow, SRL</t>
  </si>
  <si>
    <t>PWA, EIRL</t>
  </si>
  <si>
    <t>MERCANTIL RAMI SRL</t>
  </si>
  <si>
    <t>Servicios Electricos Profesionales Serpronal, SRL</t>
  </si>
  <si>
    <t>Soluciones Integrales CAF, SRL</t>
  </si>
  <si>
    <t>CG Biomedical, SRL</t>
  </si>
  <si>
    <t>Logomarca, SA</t>
  </si>
  <si>
    <t>ZOILA AMERICA MARIA BELLO LIGHTBOURNE DE VELAZCO</t>
  </si>
  <si>
    <t>COMPANIA DOMINICANA DE TELEFONOS C POR A</t>
  </si>
  <si>
    <t>Prolimdes Comercial, SRL</t>
  </si>
  <si>
    <t>Genius Print Graphic, SRL</t>
  </si>
  <si>
    <t xml:space="preserve"> B1500000680</t>
  </si>
  <si>
    <t>B1500000117</t>
  </si>
  <si>
    <t>B1500000120</t>
  </si>
  <si>
    <t>B1500000872,B1500000873,B1500000874, B1500000875,B1500000876, B1500000879,B1500000880,B1500000881y B1500000882</t>
  </si>
  <si>
    <t>B1500000004</t>
  </si>
  <si>
    <t xml:space="preserve"> B1500000072</t>
  </si>
  <si>
    <t>B1500000883</t>
  </si>
  <si>
    <t>B1500309397</t>
  </si>
  <si>
    <t>B1500000313</t>
  </si>
  <si>
    <t>B1500000884</t>
  </si>
  <si>
    <t>B1500001372</t>
  </si>
  <si>
    <t>B1500000087</t>
  </si>
  <si>
    <t>B1500000001</t>
  </si>
  <si>
    <t>B1500010311</t>
  </si>
  <si>
    <t>B1500000168</t>
  </si>
  <si>
    <t>B1500302749</t>
  </si>
  <si>
    <t>B1500000262</t>
  </si>
  <si>
    <t>B1500000192</t>
  </si>
  <si>
    <t>B1500001091</t>
  </si>
  <si>
    <t>B1500000088</t>
  </si>
  <si>
    <t>B1500001084</t>
  </si>
  <si>
    <t>B1500000134</t>
  </si>
  <si>
    <t>B1500000282</t>
  </si>
  <si>
    <t>B1500002250</t>
  </si>
  <si>
    <t>B1500000288</t>
  </si>
  <si>
    <t>B1500000075</t>
  </si>
  <si>
    <t>B1500000154</t>
  </si>
  <si>
    <t>B1500000017</t>
  </si>
  <si>
    <t>B1500000023</t>
  </si>
  <si>
    <t>B1500000731</t>
  </si>
  <si>
    <t>B1500045944</t>
  </si>
  <si>
    <t>B1500000431</t>
  </si>
  <si>
    <t>B1500046067 Y B1500046071</t>
  </si>
  <si>
    <t>B1500000877 Y B1500000878</t>
  </si>
  <si>
    <t>B1500416912 Y B1500420335</t>
  </si>
  <si>
    <t>B1500044924 Y B1500045322</t>
  </si>
  <si>
    <t>B1500390056 Y B1500396314</t>
  </si>
  <si>
    <t>B1500000265, B15800000266, B1500000267,B1500000268 Y B1500000275</t>
  </si>
  <si>
    <t>B1500000165</t>
  </si>
  <si>
    <t>B1500000122</t>
  </si>
  <si>
    <t>B1500000030</t>
  </si>
  <si>
    <t>E450000027404,E450000028309,E450000028310 Y E450000028331</t>
  </si>
  <si>
    <t>B1500000111</t>
  </si>
  <si>
    <t>B1500045585, B1500045641 Y B1500045649</t>
  </si>
  <si>
    <t>B1500002219</t>
  </si>
  <si>
    <t>B1500001224</t>
  </si>
  <si>
    <t>B1500000719</t>
  </si>
  <si>
    <t>B1500000067</t>
  </si>
  <si>
    <t>B1500004047</t>
  </si>
  <si>
    <t>B1500000034</t>
  </si>
  <si>
    <t>B1500129259</t>
  </si>
  <si>
    <t>B1500000002</t>
  </si>
  <si>
    <t>B1500045051</t>
  </si>
  <si>
    <t>B1500000016</t>
  </si>
  <si>
    <t>B1500002220</t>
  </si>
  <si>
    <t>B1500055053, E450000000651 Y E450000000673</t>
  </si>
  <si>
    <t>B1500055560, E450000000973 Y E450000000994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</si>
</sst>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12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0" fontId="5" fillId="2" borderId="1" xfId="0" applyFont="1" applyFill="1" applyBorder="1" applyAlignment="1">
      <alignment horizontal="center" wrapText="1"/>
    </xf>
    <xf numFmtId="43" fontId="5" fillId="2" borderId="1" xfId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3" fontId="6" fillId="0" borderId="2" xfId="1" applyFont="1" applyBorder="1" applyAlignment="1">
      <alignment horizontal="right"/>
    </xf>
    <xf numFmtId="0" fontId="0" fillId="0" borderId="2" xfId="0" applyBorder="1"/>
    <xf numFmtId="1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3" fontId="7" fillId="0" borderId="0" xfId="1" applyFont="1" applyAlignment="1">
      <alignment horizontal="center"/>
    </xf>
    <xf numFmtId="43" fontId="7" fillId="0" borderId="0" xfId="1" applyFont="1" applyAlignment="1">
      <alignment horizontal="right"/>
    </xf>
    <xf numFmtId="49" fontId="7" fillId="0" borderId="0" xfId="1" applyNumberFormat="1" applyFont="1" applyAlignment="1">
      <alignment horizontal="right"/>
    </xf>
    <xf numFmtId="49" fontId="6" fillId="0" borderId="2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left"/>
    </xf>
    <xf numFmtId="0" fontId="0" fillId="0" borderId="0" xfId="0" applyAlignment="1">
      <alignment horizontal="center" wrapText="1"/>
    </xf>
    <xf numFmtId="43" fontId="8" fillId="0" borderId="2" xfId="1" applyFont="1" applyBorder="1" applyAlignment="1">
      <alignment horizontal="right"/>
    </xf>
    <xf numFmtId="43" fontId="7" fillId="3" borderId="2" xfId="1" applyFont="1" applyFill="1" applyBorder="1" applyAlignment="1">
      <alignment horizontal="right"/>
    </xf>
    <xf numFmtId="49" fontId="7" fillId="3" borderId="2" xfId="1" applyNumberFormat="1" applyFont="1" applyFill="1" applyBorder="1" applyAlignment="1">
      <alignment horizontal="right"/>
    </xf>
    <xf numFmtId="15" fontId="7" fillId="3" borderId="2" xfId="0" applyNumberFormat="1" applyFont="1" applyFill="1" applyBorder="1" applyAlignment="1">
      <alignment horizontal="center"/>
    </xf>
    <xf numFmtId="0" fontId="0" fillId="3" borderId="2" xfId="0" applyFill="1" applyBorder="1"/>
    <xf numFmtId="43" fontId="10" fillId="3" borderId="2" xfId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5" fontId="7" fillId="0" borderId="2" xfId="0" applyNumberFormat="1" applyFont="1" applyBorder="1" applyAlignment="1">
      <alignment horizontal="center"/>
    </xf>
    <xf numFmtId="43" fontId="7" fillId="0" borderId="2" xfId="1" applyFont="1" applyBorder="1" applyAlignment="1">
      <alignment horizontal="right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9" fillId="3" borderId="2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2107141</xdr:colOff>
      <xdr:row>69</xdr:row>
      <xdr:rowOff>128061</xdr:rowOff>
    </xdr:from>
    <xdr:to>
      <xdr:col>5</xdr:col>
      <xdr:colOff>914823</xdr:colOff>
      <xdr:row>84</xdr:row>
      <xdr:rowOff>47626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107141" y="40155921"/>
          <a:ext cx="10679642" cy="2662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458258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C9C535-B52D-4B62-A840-ADE65CFA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0" y="249555"/>
          <a:ext cx="2671869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4</xdr:col>
      <xdr:colOff>220665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343B68-A285-4C5D-B52D-C880DB801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928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CAD99F-6459-4287-BCB4-1EAD2EF70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3879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1</xdr:col>
      <xdr:colOff>47201</xdr:colOff>
      <xdr:row>45</xdr:row>
      <xdr:rowOff>123827</xdr:rowOff>
    </xdr:from>
    <xdr:to>
      <xdr:col>6</xdr:col>
      <xdr:colOff>895350</xdr:colOff>
      <xdr:row>60</xdr:row>
      <xdr:rowOff>43392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7312FC1-1A87-46E3-B044-C87BBD37A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2820881" y="21208367"/>
          <a:ext cx="10684722" cy="266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97"/>
  <sheetViews>
    <sheetView tabSelected="1" view="pageBreakPreview" topLeftCell="A26" zoomScaleNormal="100" zoomScaleSheetLayoutView="100" workbookViewId="0">
      <selection activeCell="A31" sqref="A31"/>
    </sheetView>
  </sheetViews>
  <sheetFormatPr baseColWidth="10" defaultColWidth="9.140625" defaultRowHeight="15" x14ac:dyDescent="0.25"/>
  <cols>
    <col min="1" max="1" width="40.42578125" style="1" customWidth="1"/>
    <col min="2" max="2" width="13.28515625" style="19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2" t="s">
        <v>0</v>
      </c>
      <c r="B8" s="32"/>
      <c r="C8" s="32"/>
      <c r="D8" s="32"/>
      <c r="E8" s="32"/>
      <c r="F8" s="32"/>
      <c r="G8" s="32"/>
      <c r="H8" s="32"/>
      <c r="I8" s="32"/>
    </row>
    <row r="9" spans="1:10" ht="18.75" x14ac:dyDescent="0.3">
      <c r="A9" s="32" t="s">
        <v>1</v>
      </c>
      <c r="B9" s="32"/>
      <c r="C9" s="32"/>
      <c r="D9" s="32"/>
      <c r="E9" s="32"/>
      <c r="F9" s="32"/>
      <c r="G9" s="32"/>
      <c r="H9" s="32"/>
      <c r="I9" s="32"/>
    </row>
    <row r="10" spans="1:10" x14ac:dyDescent="0.25">
      <c r="A10" s="33" t="s">
        <v>28</v>
      </c>
      <c r="B10" s="33"/>
      <c r="C10" s="34"/>
      <c r="D10" s="34"/>
      <c r="E10" s="34"/>
      <c r="F10" s="34"/>
      <c r="G10" s="34"/>
      <c r="H10" s="34"/>
      <c r="I10" s="34"/>
    </row>
    <row r="11" spans="1:10" x14ac:dyDescent="0.25">
      <c r="A11" s="34" t="s">
        <v>2</v>
      </c>
      <c r="B11" s="34"/>
      <c r="C11" s="34"/>
      <c r="D11" s="34"/>
      <c r="E11" s="34"/>
      <c r="F11" s="34"/>
      <c r="G11" s="34"/>
      <c r="H11" s="34"/>
      <c r="I11" s="34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37.9" customHeight="1" x14ac:dyDescent="0.25">
      <c r="A13" s="9" t="s">
        <v>241</v>
      </c>
      <c r="B13" s="18" t="s">
        <v>29</v>
      </c>
      <c r="C13" s="27" t="s">
        <v>86</v>
      </c>
      <c r="D13" s="18" t="s">
        <v>160</v>
      </c>
      <c r="E13" s="30" t="s">
        <v>104</v>
      </c>
      <c r="F13" s="28">
        <v>3380</v>
      </c>
      <c r="G13" s="20">
        <f>+F13</f>
        <v>3380</v>
      </c>
      <c r="H13" s="8">
        <f t="shared" ref="H13:H53" si="0">G13-F13</f>
        <v>0</v>
      </c>
      <c r="I13" s="16"/>
      <c r="J13" s="9"/>
    </row>
    <row r="14" spans="1:10" ht="46.9" customHeight="1" x14ac:dyDescent="0.25">
      <c r="A14" s="9" t="s">
        <v>240</v>
      </c>
      <c r="B14" s="18" t="s">
        <v>30</v>
      </c>
      <c r="C14" s="27" t="s">
        <v>87</v>
      </c>
      <c r="D14" s="18" t="s">
        <v>26</v>
      </c>
      <c r="E14" s="30" t="s">
        <v>105</v>
      </c>
      <c r="F14" s="28">
        <v>512516.16</v>
      </c>
      <c r="G14" s="20">
        <f t="shared" ref="G14:G69" si="1">+F14</f>
        <v>512516.16</v>
      </c>
      <c r="H14" s="8">
        <f t="shared" si="0"/>
        <v>0</v>
      </c>
      <c r="I14" s="16"/>
      <c r="J14" s="9"/>
    </row>
    <row r="15" spans="1:10" ht="39" customHeight="1" x14ac:dyDescent="0.25">
      <c r="A15" s="9" t="s">
        <v>239</v>
      </c>
      <c r="B15" s="18" t="s">
        <v>31</v>
      </c>
      <c r="C15" s="27" t="s">
        <v>86</v>
      </c>
      <c r="D15" s="18" t="s">
        <v>161</v>
      </c>
      <c r="E15" s="30" t="s">
        <v>106</v>
      </c>
      <c r="F15" s="28">
        <v>996900</v>
      </c>
      <c r="G15" s="20">
        <f t="shared" si="1"/>
        <v>996900</v>
      </c>
      <c r="H15" s="8">
        <f t="shared" si="0"/>
        <v>0</v>
      </c>
      <c r="I15" s="16"/>
      <c r="J15" s="9"/>
    </row>
    <row r="16" spans="1:10" ht="53.45" customHeight="1" x14ac:dyDescent="0.25">
      <c r="A16" s="9" t="s">
        <v>238</v>
      </c>
      <c r="B16" s="18" t="s">
        <v>32</v>
      </c>
      <c r="C16" s="27" t="s">
        <v>86</v>
      </c>
      <c r="D16" s="18" t="s">
        <v>162</v>
      </c>
      <c r="E16" s="30" t="s">
        <v>107</v>
      </c>
      <c r="F16" s="28">
        <v>53100</v>
      </c>
      <c r="G16" s="20">
        <f t="shared" si="1"/>
        <v>53100</v>
      </c>
      <c r="H16" s="8">
        <f t="shared" si="0"/>
        <v>0</v>
      </c>
      <c r="I16" s="16"/>
      <c r="J16" s="9"/>
    </row>
    <row r="17" spans="1:10" ht="53.45" customHeight="1" x14ac:dyDescent="0.25">
      <c r="A17" s="9" t="s">
        <v>237</v>
      </c>
      <c r="B17" s="18" t="s">
        <v>33</v>
      </c>
      <c r="C17" s="27" t="s">
        <v>86</v>
      </c>
      <c r="D17" s="18" t="s">
        <v>163</v>
      </c>
      <c r="E17" s="30" t="s">
        <v>108</v>
      </c>
      <c r="F17" s="28">
        <v>123622.7</v>
      </c>
      <c r="G17" s="20">
        <f t="shared" si="1"/>
        <v>123622.7</v>
      </c>
      <c r="H17" s="8">
        <f t="shared" si="0"/>
        <v>0</v>
      </c>
      <c r="I17" s="16"/>
      <c r="J17" s="9"/>
    </row>
    <row r="18" spans="1:10" ht="53.45" customHeight="1" x14ac:dyDescent="0.25">
      <c r="A18" s="9" t="s">
        <v>236</v>
      </c>
      <c r="B18" s="18" t="s">
        <v>34</v>
      </c>
      <c r="C18" s="27" t="s">
        <v>88</v>
      </c>
      <c r="D18" s="18" t="s">
        <v>164</v>
      </c>
      <c r="E18" s="30" t="s">
        <v>109</v>
      </c>
      <c r="F18" s="28">
        <v>173679</v>
      </c>
      <c r="G18" s="20">
        <f t="shared" si="1"/>
        <v>173679</v>
      </c>
      <c r="H18" s="8">
        <f t="shared" si="0"/>
        <v>0</v>
      </c>
      <c r="I18" s="16"/>
      <c r="J18" s="9"/>
    </row>
    <row r="19" spans="1:10" ht="53.45" customHeight="1" x14ac:dyDescent="0.25">
      <c r="A19" s="9" t="s">
        <v>235</v>
      </c>
      <c r="B19" s="18" t="s">
        <v>35</v>
      </c>
      <c r="C19" s="27" t="s">
        <v>87</v>
      </c>
      <c r="D19" s="18" t="s">
        <v>165</v>
      </c>
      <c r="E19" s="30" t="s">
        <v>110</v>
      </c>
      <c r="F19" s="28">
        <v>15790</v>
      </c>
      <c r="G19" s="20">
        <f t="shared" si="1"/>
        <v>15790</v>
      </c>
      <c r="H19" s="8">
        <f t="shared" si="0"/>
        <v>0</v>
      </c>
      <c r="I19" s="16"/>
      <c r="J19" s="9"/>
    </row>
    <row r="20" spans="1:10" ht="53.45" customHeight="1" x14ac:dyDescent="0.25">
      <c r="A20" s="9" t="s">
        <v>234</v>
      </c>
      <c r="B20" s="18" t="s">
        <v>36</v>
      </c>
      <c r="C20" s="27" t="s">
        <v>87</v>
      </c>
      <c r="D20" s="18" t="s">
        <v>166</v>
      </c>
      <c r="E20" s="30" t="s">
        <v>111</v>
      </c>
      <c r="F20" s="28">
        <v>152574</v>
      </c>
      <c r="G20" s="20">
        <f t="shared" si="1"/>
        <v>152574</v>
      </c>
      <c r="H20" s="8"/>
      <c r="I20" s="16"/>
      <c r="J20" s="9"/>
    </row>
    <row r="21" spans="1:10" ht="53.45" customHeight="1" x14ac:dyDescent="0.25">
      <c r="A21" s="9" t="s">
        <v>233</v>
      </c>
      <c r="B21" s="18" t="s">
        <v>37</v>
      </c>
      <c r="C21" s="27" t="s">
        <v>89</v>
      </c>
      <c r="D21" s="18" t="s">
        <v>18</v>
      </c>
      <c r="E21" s="30" t="s">
        <v>112</v>
      </c>
      <c r="F21" s="28">
        <v>30042.799999999999</v>
      </c>
      <c r="G21" s="20">
        <f t="shared" si="1"/>
        <v>30042.799999999999</v>
      </c>
      <c r="H21" s="8"/>
      <c r="I21" s="16"/>
      <c r="J21" s="9"/>
    </row>
    <row r="22" spans="1:10" ht="53.45" customHeight="1" x14ac:dyDescent="0.25">
      <c r="A22" s="9" t="s">
        <v>232</v>
      </c>
      <c r="B22" s="18" t="s">
        <v>38</v>
      </c>
      <c r="C22" s="27" t="s">
        <v>87</v>
      </c>
      <c r="D22" s="18" t="s">
        <v>160</v>
      </c>
      <c r="E22" s="30" t="s">
        <v>113</v>
      </c>
      <c r="F22" s="28">
        <v>222640.04</v>
      </c>
      <c r="G22" s="20">
        <f t="shared" si="1"/>
        <v>222640.04</v>
      </c>
      <c r="H22" s="8"/>
      <c r="I22" s="16"/>
      <c r="J22" s="9"/>
    </row>
    <row r="23" spans="1:10" ht="53.45" customHeight="1" x14ac:dyDescent="0.25">
      <c r="A23" s="9" t="s">
        <v>206</v>
      </c>
      <c r="B23" s="18" t="s">
        <v>39</v>
      </c>
      <c r="C23" s="27" t="s">
        <v>90</v>
      </c>
      <c r="D23" s="18" t="s">
        <v>167</v>
      </c>
      <c r="E23" s="30" t="s">
        <v>114</v>
      </c>
      <c r="F23" s="28">
        <v>179146.12</v>
      </c>
      <c r="G23" s="20">
        <f t="shared" si="1"/>
        <v>179146.12</v>
      </c>
      <c r="H23" s="8"/>
      <c r="I23" s="16"/>
      <c r="J23" s="9"/>
    </row>
    <row r="24" spans="1:10" ht="53.45" customHeight="1" x14ac:dyDescent="0.25">
      <c r="A24" s="9" t="s">
        <v>242</v>
      </c>
      <c r="B24" s="18" t="s">
        <v>40</v>
      </c>
      <c r="C24" s="27" t="s">
        <v>87</v>
      </c>
      <c r="D24" s="18" t="s">
        <v>168</v>
      </c>
      <c r="E24" s="30" t="s">
        <v>115</v>
      </c>
      <c r="F24" s="28">
        <v>147500</v>
      </c>
      <c r="G24" s="20">
        <f t="shared" si="1"/>
        <v>147500</v>
      </c>
      <c r="H24" s="8"/>
      <c r="I24" s="16"/>
      <c r="J24" s="9"/>
    </row>
    <row r="25" spans="1:10" ht="53.45" customHeight="1" x14ac:dyDescent="0.25">
      <c r="A25" s="9" t="s">
        <v>243</v>
      </c>
      <c r="B25" s="18" t="s">
        <v>41</v>
      </c>
      <c r="C25" s="27" t="s">
        <v>91</v>
      </c>
      <c r="D25" s="18" t="s">
        <v>18</v>
      </c>
      <c r="E25" s="30" t="s">
        <v>116</v>
      </c>
      <c r="F25" s="28">
        <v>18880</v>
      </c>
      <c r="G25" s="20">
        <f t="shared" si="1"/>
        <v>18880</v>
      </c>
      <c r="H25" s="8"/>
      <c r="I25" s="16"/>
      <c r="J25" s="9"/>
    </row>
    <row r="26" spans="1:10" ht="53.45" customHeight="1" x14ac:dyDescent="0.25">
      <c r="A26" s="9" t="s">
        <v>244</v>
      </c>
      <c r="B26" s="18" t="s">
        <v>42</v>
      </c>
      <c r="C26" s="27" t="s">
        <v>92</v>
      </c>
      <c r="D26" s="18" t="s">
        <v>20</v>
      </c>
      <c r="E26" s="30" t="s">
        <v>117</v>
      </c>
      <c r="F26" s="28">
        <v>67772.14</v>
      </c>
      <c r="G26" s="20">
        <f t="shared" si="1"/>
        <v>67772.14</v>
      </c>
      <c r="H26" s="8"/>
      <c r="I26" s="16"/>
      <c r="J26" s="9"/>
    </row>
    <row r="27" spans="1:10" ht="53.45" customHeight="1" x14ac:dyDescent="0.25">
      <c r="A27" s="9" t="s">
        <v>217</v>
      </c>
      <c r="B27" s="18" t="s">
        <v>43</v>
      </c>
      <c r="C27" s="27" t="s">
        <v>93</v>
      </c>
      <c r="D27" s="18" t="s">
        <v>169</v>
      </c>
      <c r="E27" s="30" t="s">
        <v>118</v>
      </c>
      <c r="F27" s="28">
        <v>89846.98</v>
      </c>
      <c r="G27" s="20">
        <f t="shared" si="1"/>
        <v>89846.98</v>
      </c>
      <c r="H27" s="8"/>
      <c r="I27" s="16"/>
      <c r="J27" s="9"/>
    </row>
    <row r="28" spans="1:10" ht="53.45" customHeight="1" x14ac:dyDescent="0.25">
      <c r="A28" s="9" t="s">
        <v>218</v>
      </c>
      <c r="B28" s="18" t="s">
        <v>44</v>
      </c>
      <c r="C28" s="27" t="s">
        <v>88</v>
      </c>
      <c r="D28" s="18" t="s">
        <v>170</v>
      </c>
      <c r="E28" s="30" t="s">
        <v>119</v>
      </c>
      <c r="F28" s="28">
        <v>10030</v>
      </c>
      <c r="G28" s="20">
        <f t="shared" si="1"/>
        <v>10030</v>
      </c>
      <c r="H28" s="8"/>
      <c r="I28" s="16"/>
      <c r="J28" s="9"/>
    </row>
    <row r="29" spans="1:10" ht="53.45" customHeight="1" x14ac:dyDescent="0.25">
      <c r="A29" s="9" t="s">
        <v>204</v>
      </c>
      <c r="B29" s="18" t="s">
        <v>45</v>
      </c>
      <c r="C29" s="27" t="s">
        <v>89</v>
      </c>
      <c r="D29" s="18" t="s">
        <v>13</v>
      </c>
      <c r="E29" s="30" t="s">
        <v>120</v>
      </c>
      <c r="F29" s="28">
        <v>6783.19</v>
      </c>
      <c r="G29" s="20">
        <f t="shared" si="1"/>
        <v>6783.19</v>
      </c>
      <c r="H29" s="8"/>
      <c r="I29" s="16"/>
      <c r="J29" s="9"/>
    </row>
    <row r="30" spans="1:10" ht="53.45" customHeight="1" x14ac:dyDescent="0.25">
      <c r="A30" s="9" t="s">
        <v>205</v>
      </c>
      <c r="B30" s="18" t="s">
        <v>46</v>
      </c>
      <c r="C30" s="27" t="s">
        <v>94</v>
      </c>
      <c r="D30" s="18" t="s">
        <v>23</v>
      </c>
      <c r="E30" s="30" t="s">
        <v>121</v>
      </c>
      <c r="F30" s="28">
        <v>53429</v>
      </c>
      <c r="G30" s="20">
        <f t="shared" si="1"/>
        <v>53429</v>
      </c>
      <c r="H30" s="8"/>
      <c r="I30" s="16"/>
      <c r="J30" s="9"/>
    </row>
    <row r="31" spans="1:10" ht="53.45" customHeight="1" x14ac:dyDescent="0.25">
      <c r="A31" s="9" t="s">
        <v>193</v>
      </c>
      <c r="B31" s="18" t="s">
        <v>47</v>
      </c>
      <c r="C31" s="27" t="s">
        <v>95</v>
      </c>
      <c r="D31" s="18" t="s">
        <v>171</v>
      </c>
      <c r="E31" s="30" t="s">
        <v>122</v>
      </c>
      <c r="F31" s="28">
        <v>18014.45</v>
      </c>
      <c r="G31" s="20">
        <f t="shared" si="1"/>
        <v>18014.45</v>
      </c>
      <c r="H31" s="8"/>
      <c r="I31" s="16"/>
      <c r="J31" s="9"/>
    </row>
    <row r="32" spans="1:10" ht="53.45" customHeight="1" x14ac:dyDescent="0.25">
      <c r="A32" s="9" t="s">
        <v>214</v>
      </c>
      <c r="B32" s="18" t="s">
        <v>48</v>
      </c>
      <c r="C32" s="27" t="s">
        <v>95</v>
      </c>
      <c r="D32" s="18" t="s">
        <v>172</v>
      </c>
      <c r="E32" s="30" t="s">
        <v>123</v>
      </c>
      <c r="F32" s="28">
        <v>12484.4</v>
      </c>
      <c r="G32" s="20">
        <f t="shared" si="1"/>
        <v>12484.4</v>
      </c>
      <c r="H32" s="8"/>
      <c r="I32" s="16"/>
      <c r="J32" s="9"/>
    </row>
    <row r="33" spans="1:10" ht="53.45" customHeight="1" x14ac:dyDescent="0.25">
      <c r="A33" s="9" t="s">
        <v>192</v>
      </c>
      <c r="B33" s="18" t="s">
        <v>49</v>
      </c>
      <c r="C33" s="27" t="s">
        <v>88</v>
      </c>
      <c r="D33" s="18" t="s">
        <v>173</v>
      </c>
      <c r="E33" s="30" t="s">
        <v>124</v>
      </c>
      <c r="F33" s="28">
        <v>161011.76999999999</v>
      </c>
      <c r="G33" s="20">
        <f t="shared" si="1"/>
        <v>161011.76999999999</v>
      </c>
      <c r="H33" s="8"/>
      <c r="I33" s="16"/>
      <c r="J33" s="9"/>
    </row>
    <row r="34" spans="1:10" ht="53.45" customHeight="1" x14ac:dyDescent="0.25">
      <c r="A34" s="9" t="s">
        <v>219</v>
      </c>
      <c r="B34" s="18" t="s">
        <v>50</v>
      </c>
      <c r="C34" s="27" t="s">
        <v>94</v>
      </c>
      <c r="D34" s="18" t="s">
        <v>160</v>
      </c>
      <c r="E34" s="30" t="s">
        <v>125</v>
      </c>
      <c r="F34" s="28">
        <v>935.56</v>
      </c>
      <c r="G34" s="20">
        <f t="shared" si="1"/>
        <v>935.56</v>
      </c>
      <c r="H34" s="8"/>
      <c r="I34" s="16"/>
      <c r="J34" s="9"/>
    </row>
    <row r="35" spans="1:10" ht="53.45" customHeight="1" x14ac:dyDescent="0.25">
      <c r="A35" s="9" t="s">
        <v>226</v>
      </c>
      <c r="B35" s="18" t="s">
        <v>51</v>
      </c>
      <c r="C35" s="27" t="s">
        <v>96</v>
      </c>
      <c r="D35" s="18" t="s">
        <v>21</v>
      </c>
      <c r="E35" s="30" t="s">
        <v>126</v>
      </c>
      <c r="F35" s="28">
        <v>3600</v>
      </c>
      <c r="G35" s="20">
        <f t="shared" si="1"/>
        <v>3600</v>
      </c>
      <c r="H35" s="8"/>
      <c r="I35" s="16"/>
      <c r="J35" s="9"/>
    </row>
    <row r="36" spans="1:10" ht="53.45" customHeight="1" x14ac:dyDescent="0.25">
      <c r="A36" s="9" t="s">
        <v>216</v>
      </c>
      <c r="B36" s="18" t="s">
        <v>52</v>
      </c>
      <c r="C36" s="27" t="s">
        <v>90</v>
      </c>
      <c r="D36" s="18" t="s">
        <v>168</v>
      </c>
      <c r="E36" s="30" t="s">
        <v>115</v>
      </c>
      <c r="F36" s="28">
        <v>77499.990000000005</v>
      </c>
      <c r="G36" s="20">
        <f t="shared" si="1"/>
        <v>77499.990000000005</v>
      </c>
      <c r="H36" s="8"/>
      <c r="I36" s="16"/>
      <c r="J36" s="9"/>
    </row>
    <row r="37" spans="1:10" ht="53.45" customHeight="1" x14ac:dyDescent="0.25">
      <c r="A37" s="9" t="s">
        <v>223</v>
      </c>
      <c r="B37" s="18" t="s">
        <v>53</v>
      </c>
      <c r="C37" s="27" t="s">
        <v>94</v>
      </c>
      <c r="D37" s="18" t="s">
        <v>17</v>
      </c>
      <c r="E37" s="30" t="s">
        <v>127</v>
      </c>
      <c r="F37" s="28">
        <v>30888.01</v>
      </c>
      <c r="G37" s="20">
        <f t="shared" si="1"/>
        <v>30888.01</v>
      </c>
      <c r="H37" s="8"/>
      <c r="I37" s="16"/>
      <c r="J37" s="9"/>
    </row>
    <row r="38" spans="1:10" ht="53.45" customHeight="1" x14ac:dyDescent="0.25">
      <c r="A38" s="9" t="s">
        <v>213</v>
      </c>
      <c r="B38" s="18" t="s">
        <v>54</v>
      </c>
      <c r="C38" s="27" t="s">
        <v>96</v>
      </c>
      <c r="D38" s="18" t="s">
        <v>174</v>
      </c>
      <c r="E38" s="30" t="s">
        <v>128</v>
      </c>
      <c r="F38" s="28">
        <v>140372.79999999999</v>
      </c>
      <c r="G38" s="20">
        <f t="shared" si="1"/>
        <v>140372.79999999999</v>
      </c>
      <c r="H38" s="8"/>
      <c r="I38" s="16"/>
      <c r="J38" s="9"/>
    </row>
    <row r="39" spans="1:10" ht="53.45" customHeight="1" x14ac:dyDescent="0.25">
      <c r="A39" s="9" t="s">
        <v>222</v>
      </c>
      <c r="B39" s="18" t="s">
        <v>55</v>
      </c>
      <c r="C39" s="27" t="s">
        <v>88</v>
      </c>
      <c r="D39" s="18" t="s">
        <v>173</v>
      </c>
      <c r="E39" s="30" t="s">
        <v>129</v>
      </c>
      <c r="F39" s="28">
        <v>34574</v>
      </c>
      <c r="G39" s="20">
        <f t="shared" si="1"/>
        <v>34574</v>
      </c>
      <c r="H39" s="8"/>
      <c r="I39" s="16"/>
      <c r="J39" s="9"/>
    </row>
    <row r="40" spans="1:10" ht="53.45" customHeight="1" x14ac:dyDescent="0.25">
      <c r="A40" s="9" t="s">
        <v>227</v>
      </c>
      <c r="B40" s="18" t="s">
        <v>56</v>
      </c>
      <c r="C40" s="27" t="s">
        <v>90</v>
      </c>
      <c r="D40" s="18" t="s">
        <v>175</v>
      </c>
      <c r="E40" s="30" t="s">
        <v>130</v>
      </c>
      <c r="F40" s="28">
        <v>58410</v>
      </c>
      <c r="G40" s="20">
        <f t="shared" si="1"/>
        <v>58410</v>
      </c>
      <c r="H40" s="8"/>
      <c r="I40" s="16"/>
      <c r="J40" s="9"/>
    </row>
    <row r="41" spans="1:10" ht="53.45" customHeight="1" x14ac:dyDescent="0.25">
      <c r="A41" s="9" t="s">
        <v>225</v>
      </c>
      <c r="B41" s="18" t="s">
        <v>57</v>
      </c>
      <c r="C41" s="27" t="s">
        <v>96</v>
      </c>
      <c r="D41" s="18" t="s">
        <v>16</v>
      </c>
      <c r="E41" s="30" t="s">
        <v>131</v>
      </c>
      <c r="F41" s="28">
        <v>3763.91</v>
      </c>
      <c r="G41" s="20">
        <f t="shared" si="1"/>
        <v>3763.91</v>
      </c>
      <c r="H41" s="8"/>
      <c r="I41" s="16"/>
      <c r="J41" s="9"/>
    </row>
    <row r="42" spans="1:10" ht="53.45" customHeight="1" x14ac:dyDescent="0.25">
      <c r="A42" s="9" t="s">
        <v>195</v>
      </c>
      <c r="B42" s="18" t="s">
        <v>58</v>
      </c>
      <c r="C42" s="27" t="s">
        <v>95</v>
      </c>
      <c r="D42" s="18" t="s">
        <v>173</v>
      </c>
      <c r="E42" s="30" t="s">
        <v>132</v>
      </c>
      <c r="F42" s="28">
        <v>8732</v>
      </c>
      <c r="G42" s="20">
        <f t="shared" si="1"/>
        <v>8732</v>
      </c>
      <c r="H42" s="8"/>
      <c r="I42" s="16"/>
      <c r="J42" s="9"/>
    </row>
    <row r="43" spans="1:10" ht="53.45" customHeight="1" x14ac:dyDescent="0.25">
      <c r="A43" s="9" t="s">
        <v>203</v>
      </c>
      <c r="B43" s="18" t="s">
        <v>59</v>
      </c>
      <c r="C43" s="27" t="s">
        <v>90</v>
      </c>
      <c r="D43" s="18" t="s">
        <v>176</v>
      </c>
      <c r="E43" s="30" t="s">
        <v>133</v>
      </c>
      <c r="F43" s="28">
        <v>29186.22</v>
      </c>
      <c r="G43" s="20">
        <f t="shared" si="1"/>
        <v>29186.22</v>
      </c>
      <c r="H43" s="8"/>
      <c r="I43" s="16"/>
      <c r="J43" s="9"/>
    </row>
    <row r="44" spans="1:10" ht="53.45" customHeight="1" x14ac:dyDescent="0.25">
      <c r="A44" s="9" t="s">
        <v>228</v>
      </c>
      <c r="B44" s="18" t="s">
        <v>60</v>
      </c>
      <c r="C44" s="27" t="s">
        <v>90</v>
      </c>
      <c r="D44" s="18" t="s">
        <v>24</v>
      </c>
      <c r="E44" s="30" t="s">
        <v>134</v>
      </c>
      <c r="F44" s="28">
        <v>46728</v>
      </c>
      <c r="G44" s="20">
        <f t="shared" si="1"/>
        <v>46728</v>
      </c>
      <c r="H44" s="8"/>
      <c r="I44" s="16"/>
      <c r="J44" s="9"/>
    </row>
    <row r="45" spans="1:10" ht="53.45" customHeight="1" x14ac:dyDescent="0.25">
      <c r="A45" s="9" t="s">
        <v>229</v>
      </c>
      <c r="B45" s="18" t="s">
        <v>61</v>
      </c>
      <c r="C45" s="27" t="s">
        <v>97</v>
      </c>
      <c r="D45" s="18" t="s">
        <v>177</v>
      </c>
      <c r="E45" s="30" t="s">
        <v>135</v>
      </c>
      <c r="F45" s="28">
        <v>36875</v>
      </c>
      <c r="G45" s="20">
        <f t="shared" si="1"/>
        <v>36875</v>
      </c>
      <c r="H45" s="8"/>
      <c r="I45" s="16"/>
      <c r="J45" s="9"/>
    </row>
    <row r="46" spans="1:10" ht="53.45" customHeight="1" x14ac:dyDescent="0.25">
      <c r="A46" s="9" t="s">
        <v>207</v>
      </c>
      <c r="B46" s="18" t="s">
        <v>62</v>
      </c>
      <c r="C46" s="27" t="s">
        <v>98</v>
      </c>
      <c r="D46" s="18" t="s">
        <v>178</v>
      </c>
      <c r="E46" s="30" t="s">
        <v>136</v>
      </c>
      <c r="F46" s="28">
        <v>164845.06</v>
      </c>
      <c r="G46" s="20">
        <f t="shared" si="1"/>
        <v>164845.06</v>
      </c>
      <c r="H46" s="8"/>
      <c r="I46" s="16"/>
      <c r="J46" s="9"/>
    </row>
    <row r="47" spans="1:10" ht="53.45" customHeight="1" x14ac:dyDescent="0.25">
      <c r="A47" s="9" t="s">
        <v>200</v>
      </c>
      <c r="B47" s="18" t="s">
        <v>63</v>
      </c>
      <c r="C47" s="27" t="s">
        <v>99</v>
      </c>
      <c r="D47" s="18" t="s">
        <v>179</v>
      </c>
      <c r="E47" s="30" t="s">
        <v>137</v>
      </c>
      <c r="F47" s="28">
        <v>940500</v>
      </c>
      <c r="G47" s="20">
        <f t="shared" si="1"/>
        <v>940500</v>
      </c>
      <c r="H47" s="8"/>
      <c r="I47" s="16"/>
      <c r="J47" s="9"/>
    </row>
    <row r="48" spans="1:10" ht="53.45" customHeight="1" x14ac:dyDescent="0.25">
      <c r="A48" s="9" t="s">
        <v>189</v>
      </c>
      <c r="B48" s="18" t="s">
        <v>64</v>
      </c>
      <c r="C48" s="27" t="s">
        <v>90</v>
      </c>
      <c r="D48" s="18" t="s">
        <v>180</v>
      </c>
      <c r="E48" s="30" t="s">
        <v>138</v>
      </c>
      <c r="F48" s="28">
        <v>50032</v>
      </c>
      <c r="G48" s="20">
        <f t="shared" si="1"/>
        <v>50032</v>
      </c>
      <c r="H48" s="8">
        <f t="shared" si="0"/>
        <v>0</v>
      </c>
      <c r="I48" s="16"/>
      <c r="J48" s="9"/>
    </row>
    <row r="49" spans="1:10" ht="53.45" customHeight="1" x14ac:dyDescent="0.25">
      <c r="A49" s="9" t="s">
        <v>231</v>
      </c>
      <c r="B49" s="18" t="s">
        <v>65</v>
      </c>
      <c r="C49" s="27" t="s">
        <v>90</v>
      </c>
      <c r="D49" s="18" t="s">
        <v>181</v>
      </c>
      <c r="E49" s="30" t="s">
        <v>139</v>
      </c>
      <c r="F49" s="28">
        <v>12220.08</v>
      </c>
      <c r="G49" s="20">
        <f t="shared" si="1"/>
        <v>12220.08</v>
      </c>
      <c r="H49" s="8">
        <f t="shared" si="0"/>
        <v>0</v>
      </c>
      <c r="I49" s="16"/>
      <c r="J49" s="9"/>
    </row>
    <row r="50" spans="1:10" ht="53.45" customHeight="1" x14ac:dyDescent="0.25">
      <c r="A50" s="9" t="s">
        <v>215</v>
      </c>
      <c r="B50" s="18" t="s">
        <v>66</v>
      </c>
      <c r="C50" s="27" t="s">
        <v>100</v>
      </c>
      <c r="D50" s="18" t="s">
        <v>22</v>
      </c>
      <c r="E50" s="30" t="s">
        <v>140</v>
      </c>
      <c r="F50" s="28">
        <v>156224.25</v>
      </c>
      <c r="G50" s="20">
        <f t="shared" si="1"/>
        <v>156224.25</v>
      </c>
      <c r="H50" s="8">
        <f t="shared" si="0"/>
        <v>0</v>
      </c>
      <c r="I50" s="16"/>
      <c r="J50" s="9"/>
    </row>
    <row r="51" spans="1:10" ht="53.45" customHeight="1" x14ac:dyDescent="0.25">
      <c r="A51" s="9" t="s">
        <v>208</v>
      </c>
      <c r="B51" s="18" t="s">
        <v>67</v>
      </c>
      <c r="C51" s="27" t="s">
        <v>100</v>
      </c>
      <c r="D51" s="18" t="s">
        <v>179</v>
      </c>
      <c r="E51" s="30" t="s">
        <v>141</v>
      </c>
      <c r="F51" s="28">
        <v>68780</v>
      </c>
      <c r="G51" s="20">
        <f t="shared" si="1"/>
        <v>68780</v>
      </c>
      <c r="H51" s="8">
        <f t="shared" si="0"/>
        <v>0</v>
      </c>
      <c r="I51" s="16"/>
      <c r="J51" s="9"/>
    </row>
    <row r="52" spans="1:10" ht="106.9" customHeight="1" x14ac:dyDescent="0.25">
      <c r="A52" s="31" t="s">
        <v>194</v>
      </c>
      <c r="B52" s="18" t="s">
        <v>68</v>
      </c>
      <c r="C52" s="27" t="s">
        <v>90</v>
      </c>
      <c r="D52" s="18" t="s">
        <v>164</v>
      </c>
      <c r="E52" s="30" t="s">
        <v>142</v>
      </c>
      <c r="F52" s="28">
        <v>33729.47</v>
      </c>
      <c r="G52" s="20">
        <f t="shared" si="1"/>
        <v>33729.47</v>
      </c>
      <c r="H52" s="8">
        <f t="shared" si="0"/>
        <v>0</v>
      </c>
      <c r="I52" s="16"/>
      <c r="J52" s="9"/>
    </row>
    <row r="53" spans="1:10" ht="67.150000000000006" customHeight="1" x14ac:dyDescent="0.25">
      <c r="A53" s="9" t="s">
        <v>220</v>
      </c>
      <c r="B53" s="18" t="s">
        <v>69</v>
      </c>
      <c r="C53" s="27" t="s">
        <v>100</v>
      </c>
      <c r="D53" s="18" t="s">
        <v>182</v>
      </c>
      <c r="E53" s="30" t="s">
        <v>143</v>
      </c>
      <c r="F53" s="28">
        <v>35383.480000000003</v>
      </c>
      <c r="G53" s="20">
        <f t="shared" si="1"/>
        <v>35383.480000000003</v>
      </c>
      <c r="H53" s="8">
        <f t="shared" si="0"/>
        <v>0</v>
      </c>
      <c r="I53" s="16"/>
      <c r="J53" s="9"/>
    </row>
    <row r="54" spans="1:10" ht="67.150000000000006" customHeight="1" x14ac:dyDescent="0.25">
      <c r="A54" s="9" t="s">
        <v>191</v>
      </c>
      <c r="B54" s="18" t="s">
        <v>70</v>
      </c>
      <c r="C54" s="27" t="s">
        <v>90</v>
      </c>
      <c r="D54" s="18" t="s">
        <v>183</v>
      </c>
      <c r="E54" s="30" t="s">
        <v>144</v>
      </c>
      <c r="F54" s="28">
        <v>27500</v>
      </c>
      <c r="G54" s="20">
        <f t="shared" si="1"/>
        <v>27500</v>
      </c>
      <c r="H54" s="8"/>
      <c r="I54" s="16"/>
      <c r="J54" s="9"/>
    </row>
    <row r="55" spans="1:10" ht="67.150000000000006" customHeight="1" x14ac:dyDescent="0.25">
      <c r="A55" s="9" t="s">
        <v>210</v>
      </c>
      <c r="B55" s="18" t="s">
        <v>71</v>
      </c>
      <c r="C55" s="27" t="s">
        <v>100</v>
      </c>
      <c r="D55" s="18" t="s">
        <v>25</v>
      </c>
      <c r="E55" s="30" t="s">
        <v>145</v>
      </c>
      <c r="F55" s="28">
        <v>56640</v>
      </c>
      <c r="G55" s="20">
        <f t="shared" si="1"/>
        <v>56640</v>
      </c>
      <c r="H55" s="8"/>
      <c r="I55" s="16"/>
      <c r="J55" s="9"/>
    </row>
    <row r="56" spans="1:10" ht="67.150000000000006" customHeight="1" x14ac:dyDescent="0.25">
      <c r="A56" s="9" t="s">
        <v>202</v>
      </c>
      <c r="B56" s="18" t="s">
        <v>72</v>
      </c>
      <c r="C56" s="27" t="s">
        <v>98</v>
      </c>
      <c r="D56" s="18" t="s">
        <v>184</v>
      </c>
      <c r="E56" s="30" t="s">
        <v>146</v>
      </c>
      <c r="F56" s="28">
        <v>44250</v>
      </c>
      <c r="G56" s="20">
        <f t="shared" si="1"/>
        <v>44250</v>
      </c>
      <c r="H56" s="8"/>
      <c r="I56" s="16"/>
      <c r="J56" s="9"/>
    </row>
    <row r="57" spans="1:10" ht="67.150000000000006" customHeight="1" x14ac:dyDescent="0.25">
      <c r="A57" s="9" t="s">
        <v>201</v>
      </c>
      <c r="B57" s="18" t="s">
        <v>73</v>
      </c>
      <c r="C57" s="27" t="s">
        <v>101</v>
      </c>
      <c r="D57" s="18" t="s">
        <v>185</v>
      </c>
      <c r="E57" s="30" t="s">
        <v>147</v>
      </c>
      <c r="F57" s="28">
        <v>218400.01</v>
      </c>
      <c r="G57" s="20">
        <f t="shared" si="1"/>
        <v>218400.01</v>
      </c>
      <c r="H57" s="8"/>
      <c r="I57" s="16"/>
      <c r="J57" s="9"/>
    </row>
    <row r="58" spans="1:10" ht="67.150000000000006" customHeight="1" x14ac:dyDescent="0.25">
      <c r="A58" s="9" t="s">
        <v>221</v>
      </c>
      <c r="B58" s="18" t="s">
        <v>74</v>
      </c>
      <c r="C58" s="27" t="s">
        <v>99</v>
      </c>
      <c r="D58" s="18" t="s">
        <v>160</v>
      </c>
      <c r="E58" s="30" t="s">
        <v>148</v>
      </c>
      <c r="F58" s="28">
        <v>5193.79</v>
      </c>
      <c r="G58" s="20">
        <f t="shared" si="1"/>
        <v>5193.79</v>
      </c>
      <c r="H58" s="8"/>
      <c r="I58" s="16"/>
      <c r="J58" s="9"/>
    </row>
    <row r="59" spans="1:10" ht="67.150000000000006" customHeight="1" x14ac:dyDescent="0.25">
      <c r="A59" s="9" t="s">
        <v>230</v>
      </c>
      <c r="B59" s="18" t="s">
        <v>75</v>
      </c>
      <c r="C59" s="27" t="s">
        <v>99</v>
      </c>
      <c r="D59" s="18" t="s">
        <v>186</v>
      </c>
      <c r="E59" s="30" t="s">
        <v>149</v>
      </c>
      <c r="F59" s="28">
        <v>152824.10999999999</v>
      </c>
      <c r="G59" s="20">
        <f t="shared" si="1"/>
        <v>152824.10999999999</v>
      </c>
      <c r="H59" s="8"/>
      <c r="I59" s="16"/>
      <c r="J59" s="9"/>
    </row>
    <row r="60" spans="1:10" ht="67.150000000000006" customHeight="1" x14ac:dyDescent="0.25">
      <c r="A60" s="9" t="s">
        <v>211</v>
      </c>
      <c r="B60" s="18" t="s">
        <v>76</v>
      </c>
      <c r="C60" s="27" t="s">
        <v>98</v>
      </c>
      <c r="D60" s="18" t="s">
        <v>21</v>
      </c>
      <c r="E60" s="30" t="s">
        <v>150</v>
      </c>
      <c r="F60" s="28">
        <v>700</v>
      </c>
      <c r="G60" s="20">
        <f t="shared" si="1"/>
        <v>700</v>
      </c>
      <c r="H60" s="8"/>
      <c r="I60" s="16"/>
      <c r="J60" s="9"/>
    </row>
    <row r="61" spans="1:10" ht="67.150000000000006" customHeight="1" x14ac:dyDescent="0.25">
      <c r="A61" s="9" t="s">
        <v>199</v>
      </c>
      <c r="B61" s="18" t="s">
        <v>77</v>
      </c>
      <c r="C61" s="27" t="s">
        <v>102</v>
      </c>
      <c r="D61" s="18" t="s">
        <v>187</v>
      </c>
      <c r="E61" s="30" t="s">
        <v>151</v>
      </c>
      <c r="F61" s="28">
        <v>46467</v>
      </c>
      <c r="G61" s="20">
        <f t="shared" si="1"/>
        <v>46467</v>
      </c>
      <c r="H61" s="8"/>
      <c r="I61" s="16"/>
      <c r="J61" s="9"/>
    </row>
    <row r="62" spans="1:10" ht="67.150000000000006" customHeight="1" x14ac:dyDescent="0.25">
      <c r="A62" s="9" t="s">
        <v>212</v>
      </c>
      <c r="B62" s="18" t="s">
        <v>78</v>
      </c>
      <c r="C62" s="27" t="s">
        <v>100</v>
      </c>
      <c r="D62" s="18" t="s">
        <v>18</v>
      </c>
      <c r="E62" s="30" t="s">
        <v>152</v>
      </c>
      <c r="F62" s="28">
        <v>86408.59</v>
      </c>
      <c r="G62" s="20">
        <f t="shared" si="1"/>
        <v>86408.59</v>
      </c>
      <c r="H62" s="8"/>
      <c r="I62" s="16"/>
      <c r="J62" s="9"/>
    </row>
    <row r="63" spans="1:10" ht="67.150000000000006" customHeight="1" x14ac:dyDescent="0.25">
      <c r="A63" s="9" t="s">
        <v>209</v>
      </c>
      <c r="B63" s="18" t="s">
        <v>79</v>
      </c>
      <c r="C63" s="27" t="s">
        <v>101</v>
      </c>
      <c r="D63" s="18" t="s">
        <v>27</v>
      </c>
      <c r="E63" s="30" t="s">
        <v>153</v>
      </c>
      <c r="F63" s="28">
        <v>13216</v>
      </c>
      <c r="G63" s="20">
        <f t="shared" si="1"/>
        <v>13216</v>
      </c>
      <c r="H63" s="8"/>
      <c r="I63" s="16"/>
      <c r="J63" s="9"/>
    </row>
    <row r="64" spans="1:10" ht="67.150000000000006" customHeight="1" x14ac:dyDescent="0.25">
      <c r="A64" s="9" t="s">
        <v>224</v>
      </c>
      <c r="B64" s="18" t="s">
        <v>80</v>
      </c>
      <c r="C64" s="27" t="s">
        <v>97</v>
      </c>
      <c r="D64" s="18" t="s">
        <v>19</v>
      </c>
      <c r="E64" s="30" t="s">
        <v>154</v>
      </c>
      <c r="F64" s="28">
        <v>7800</v>
      </c>
      <c r="G64" s="20">
        <f t="shared" si="1"/>
        <v>7800</v>
      </c>
      <c r="H64" s="8"/>
      <c r="I64" s="16"/>
      <c r="J64" s="9"/>
    </row>
    <row r="65" spans="1:10" ht="67.150000000000006" customHeight="1" x14ac:dyDescent="0.25">
      <c r="A65" s="9" t="s">
        <v>198</v>
      </c>
      <c r="B65" s="18" t="s">
        <v>81</v>
      </c>
      <c r="C65" s="27" t="s">
        <v>97</v>
      </c>
      <c r="D65" s="18" t="s">
        <v>173</v>
      </c>
      <c r="E65" s="30" t="s">
        <v>155</v>
      </c>
      <c r="F65" s="28">
        <v>35256.230000000003</v>
      </c>
      <c r="G65" s="20">
        <f t="shared" si="1"/>
        <v>35256.230000000003</v>
      </c>
      <c r="H65" s="8"/>
      <c r="I65" s="16"/>
      <c r="J65" s="9"/>
    </row>
    <row r="66" spans="1:10" ht="67.150000000000006" customHeight="1" x14ac:dyDescent="0.25">
      <c r="A66" s="9" t="s">
        <v>190</v>
      </c>
      <c r="B66" s="18" t="s">
        <v>82</v>
      </c>
      <c r="C66" s="27" t="s">
        <v>101</v>
      </c>
      <c r="D66" s="18" t="s">
        <v>181</v>
      </c>
      <c r="E66" s="30" t="s">
        <v>156</v>
      </c>
      <c r="F66" s="28">
        <v>3019.62</v>
      </c>
      <c r="G66" s="20">
        <f t="shared" si="1"/>
        <v>3019.62</v>
      </c>
      <c r="H66" s="8"/>
      <c r="I66" s="16"/>
      <c r="J66" s="9"/>
    </row>
    <row r="67" spans="1:10" ht="67.150000000000006" customHeight="1" x14ac:dyDescent="0.25">
      <c r="A67" s="9" t="s">
        <v>197</v>
      </c>
      <c r="B67" s="18" t="s">
        <v>83</v>
      </c>
      <c r="C67" s="27" t="s">
        <v>97</v>
      </c>
      <c r="D67" s="18" t="s">
        <v>188</v>
      </c>
      <c r="E67" s="30" t="s">
        <v>157</v>
      </c>
      <c r="F67" s="28">
        <v>14800.01</v>
      </c>
      <c r="G67" s="20">
        <f t="shared" si="1"/>
        <v>14800.01</v>
      </c>
      <c r="H67" s="8"/>
      <c r="I67" s="16"/>
      <c r="J67" s="9"/>
    </row>
    <row r="68" spans="1:10" ht="67.150000000000006" customHeight="1" x14ac:dyDescent="0.25">
      <c r="A68" s="9" t="s">
        <v>245</v>
      </c>
      <c r="B68" s="18" t="s">
        <v>84</v>
      </c>
      <c r="C68" s="27" t="s">
        <v>103</v>
      </c>
      <c r="D68" s="18" t="s">
        <v>20</v>
      </c>
      <c r="E68" s="30" t="s">
        <v>158</v>
      </c>
      <c r="F68" s="28">
        <v>68481.3</v>
      </c>
      <c r="G68" s="20">
        <f t="shared" si="1"/>
        <v>68481.3</v>
      </c>
      <c r="H68" s="8"/>
      <c r="I68" s="16"/>
      <c r="J68" s="9"/>
    </row>
    <row r="69" spans="1:10" ht="67.150000000000006" customHeight="1" x14ac:dyDescent="0.25">
      <c r="A69" s="9" t="s">
        <v>196</v>
      </c>
      <c r="B69" s="18" t="s">
        <v>85</v>
      </c>
      <c r="C69" s="27" t="s">
        <v>101</v>
      </c>
      <c r="D69" s="30" t="s">
        <v>13</v>
      </c>
      <c r="E69" s="30" t="s">
        <v>159</v>
      </c>
      <c r="F69" s="28">
        <v>6783.19</v>
      </c>
      <c r="G69" s="20">
        <f t="shared" si="1"/>
        <v>6783.19</v>
      </c>
      <c r="H69" s="8"/>
      <c r="I69" s="16"/>
      <c r="J69" s="9"/>
    </row>
    <row r="70" spans="1:10" x14ac:dyDescent="0.25">
      <c r="A70" s="10"/>
      <c r="C70" s="11"/>
      <c r="D70" s="12"/>
      <c r="E70" s="14"/>
      <c r="G70" s="14"/>
      <c r="H70" s="15"/>
      <c r="I70" s="17"/>
    </row>
    <row r="71" spans="1:10" x14ac:dyDescent="0.25">
      <c r="A71" s="10"/>
      <c r="C71" s="11"/>
      <c r="D71" s="12"/>
      <c r="E71" s="14"/>
      <c r="G71" s="14"/>
      <c r="H71" s="15"/>
      <c r="I71" s="17"/>
    </row>
    <row r="72" spans="1:10" x14ac:dyDescent="0.25">
      <c r="A72" s="10"/>
      <c r="B72" s="11"/>
      <c r="C72" s="12"/>
      <c r="D72" s="12"/>
      <c r="E72" s="13"/>
      <c r="F72" s="14"/>
      <c r="G72" s="14"/>
      <c r="H72" s="15"/>
      <c r="I72" s="17"/>
    </row>
    <row r="73" spans="1:10" x14ac:dyDescent="0.25">
      <c r="A73" s="10"/>
      <c r="B73" s="11"/>
      <c r="C73" s="12"/>
      <c r="D73" s="12"/>
      <c r="E73" s="13"/>
      <c r="F73" s="14"/>
      <c r="H73" s="15"/>
      <c r="I73" s="17"/>
    </row>
    <row r="74" spans="1:10" x14ac:dyDescent="0.25">
      <c r="A74" s="10"/>
      <c r="B74" s="10"/>
      <c r="C74" s="11"/>
      <c r="D74" s="12"/>
      <c r="E74" s="12"/>
      <c r="F74" s="13"/>
      <c r="G74" s="14"/>
      <c r="H74" s="15"/>
      <c r="I74" s="17"/>
    </row>
    <row r="75" spans="1:10" x14ac:dyDescent="0.25">
      <c r="A75" s="10"/>
      <c r="B75" s="10"/>
      <c r="C75" s="11"/>
      <c r="D75" s="12"/>
      <c r="E75" s="12"/>
      <c r="F75" s="13"/>
      <c r="G75" s="14"/>
      <c r="H75" s="15"/>
      <c r="I75" s="17"/>
    </row>
    <row r="76" spans="1:10" x14ac:dyDescent="0.25">
      <c r="A76" s="10"/>
      <c r="B76" s="10"/>
      <c r="C76" s="11"/>
      <c r="D76" s="12"/>
      <c r="E76" s="12"/>
      <c r="F76" s="13"/>
      <c r="G76" s="14"/>
      <c r="H76" s="15"/>
      <c r="I76" s="17"/>
    </row>
    <row r="77" spans="1:10" x14ac:dyDescent="0.25">
      <c r="A77" s="10"/>
      <c r="B77" s="10"/>
      <c r="C77" s="11"/>
      <c r="D77" s="12"/>
      <c r="E77" s="12"/>
      <c r="F77" s="13"/>
      <c r="G77" s="14"/>
      <c r="H77" s="15"/>
      <c r="I77" s="17"/>
    </row>
    <row r="78" spans="1:10" x14ac:dyDescent="0.25">
      <c r="A78" s="10"/>
      <c r="B78" s="10"/>
      <c r="C78" s="11"/>
      <c r="D78" s="12"/>
      <c r="E78" s="12"/>
      <c r="F78" s="13"/>
      <c r="G78" s="14"/>
      <c r="H78" s="15"/>
      <c r="I78" s="17"/>
    </row>
    <row r="79" spans="1:10" x14ac:dyDescent="0.25">
      <c r="A79" s="10"/>
      <c r="B79" s="10"/>
      <c r="C79" s="11"/>
      <c r="D79" s="12"/>
      <c r="E79" s="12"/>
      <c r="F79" s="13"/>
      <c r="G79" s="14"/>
      <c r="H79" s="15"/>
      <c r="I79" s="17"/>
    </row>
    <row r="80" spans="1:10" x14ac:dyDescent="0.25">
      <c r="A80" s="10"/>
      <c r="B80" s="10"/>
      <c r="C80" s="11"/>
      <c r="D80" s="12"/>
      <c r="E80" s="12"/>
      <c r="F80" s="13"/>
      <c r="G80" s="14"/>
      <c r="H80" s="15"/>
      <c r="I80" s="17"/>
    </row>
    <row r="81" spans="1:9" x14ac:dyDescent="0.25">
      <c r="A81" s="10"/>
      <c r="B81" s="10"/>
      <c r="C81" s="11"/>
      <c r="D81" s="12"/>
      <c r="E81" s="12"/>
      <c r="F81" s="13"/>
      <c r="G81" s="14"/>
      <c r="H81" s="15"/>
      <c r="I81" s="17"/>
    </row>
    <row r="82" spans="1:9" x14ac:dyDescent="0.25">
      <c r="A82" s="10"/>
      <c r="B82" s="10"/>
      <c r="C82" s="11"/>
      <c r="D82" s="12"/>
      <c r="E82" s="12"/>
      <c r="F82" s="13"/>
      <c r="G82" s="14"/>
      <c r="H82" s="15"/>
      <c r="I82" s="17"/>
    </row>
    <row r="83" spans="1:9" x14ac:dyDescent="0.25">
      <c r="A83" s="10"/>
      <c r="B83" s="10"/>
      <c r="C83" s="11"/>
      <c r="D83" s="12"/>
      <c r="E83" s="12"/>
      <c r="F83" s="13"/>
      <c r="G83" s="14"/>
      <c r="H83" s="15"/>
      <c r="I83" s="17"/>
    </row>
    <row r="84" spans="1:9" x14ac:dyDescent="0.25">
      <c r="A84" s="10"/>
      <c r="B84" s="10"/>
      <c r="C84" s="11"/>
      <c r="D84" s="12"/>
      <c r="E84" s="12"/>
      <c r="F84" s="13"/>
      <c r="G84" s="14"/>
      <c r="H84" s="15"/>
      <c r="I84" s="17"/>
    </row>
    <row r="85" spans="1:9" x14ac:dyDescent="0.25">
      <c r="A85" s="10"/>
      <c r="B85" s="10"/>
      <c r="C85" s="11"/>
      <c r="D85" s="12"/>
      <c r="E85" s="12"/>
      <c r="F85" s="13"/>
      <c r="G85" s="14"/>
      <c r="H85" s="15"/>
      <c r="I85" s="17"/>
    </row>
    <row r="86" spans="1:9" x14ac:dyDescent="0.25">
      <c r="A86" s="10"/>
      <c r="B86" s="10"/>
      <c r="C86" s="11"/>
      <c r="D86" s="12"/>
      <c r="E86" s="12"/>
      <c r="F86" s="13"/>
      <c r="G86" s="14"/>
      <c r="H86" s="15"/>
      <c r="I86" s="17"/>
    </row>
    <row r="87" spans="1:9" x14ac:dyDescent="0.25">
      <c r="A87" s="10"/>
      <c r="B87" s="10"/>
      <c r="C87" s="11"/>
      <c r="D87" s="12"/>
      <c r="E87" s="12"/>
      <c r="F87" s="13"/>
      <c r="G87" s="14"/>
      <c r="H87" s="15"/>
      <c r="I87" s="17"/>
    </row>
    <row r="88" spans="1:9" x14ac:dyDescent="0.25">
      <c r="A88" s="10"/>
      <c r="B88" s="10"/>
      <c r="C88" s="11"/>
      <c r="D88" s="12"/>
      <c r="E88" s="12"/>
      <c r="F88" s="13"/>
      <c r="G88" s="14"/>
      <c r="H88" s="15"/>
      <c r="I88" s="17"/>
    </row>
    <row r="89" spans="1:9" x14ac:dyDescent="0.25">
      <c r="A89" s="10"/>
      <c r="B89" s="10"/>
      <c r="C89" s="11"/>
      <c r="D89" s="12"/>
      <c r="E89" s="12"/>
      <c r="F89" s="13"/>
      <c r="G89" s="14"/>
      <c r="H89" s="15"/>
      <c r="I89" s="17"/>
    </row>
    <row r="90" spans="1:9" x14ac:dyDescent="0.25">
      <c r="A90" s="10"/>
      <c r="B90" s="10"/>
      <c r="C90" s="11"/>
      <c r="D90" s="12"/>
      <c r="E90" s="12"/>
      <c r="F90" s="13"/>
      <c r="G90" s="14"/>
      <c r="H90" s="15"/>
      <c r="I90" s="17"/>
    </row>
    <row r="91" spans="1:9" x14ac:dyDescent="0.25">
      <c r="A91" s="10"/>
      <c r="B91" s="10"/>
      <c r="C91" s="11"/>
      <c r="D91" s="12"/>
      <c r="E91" s="12"/>
      <c r="F91" s="13"/>
      <c r="G91" s="14"/>
      <c r="H91" s="15"/>
      <c r="I91" s="17"/>
    </row>
    <row r="92" spans="1:9" x14ac:dyDescent="0.25">
      <c r="A92" s="10"/>
      <c r="B92" s="10"/>
      <c r="C92" s="11"/>
      <c r="D92" s="12"/>
      <c r="E92" s="12"/>
      <c r="F92" s="13"/>
      <c r="G92" s="14"/>
      <c r="H92" s="15"/>
      <c r="I92" s="17"/>
    </row>
    <row r="93" spans="1:9" x14ac:dyDescent="0.25">
      <c r="A93" s="10"/>
      <c r="B93" s="10"/>
      <c r="C93" s="11"/>
      <c r="D93" s="12"/>
      <c r="E93" s="12"/>
      <c r="F93" s="13"/>
      <c r="G93" s="14"/>
      <c r="H93" s="15"/>
      <c r="I93" s="17"/>
    </row>
    <row r="94" spans="1:9" x14ac:dyDescent="0.25">
      <c r="A94" s="10"/>
      <c r="B94" s="10"/>
      <c r="C94" s="11"/>
      <c r="D94" s="12"/>
      <c r="E94" s="12"/>
      <c r="F94" s="13"/>
      <c r="G94" s="14"/>
      <c r="H94" s="15"/>
      <c r="I94" s="17"/>
    </row>
    <row r="95" spans="1:9" x14ac:dyDescent="0.25">
      <c r="A95" s="10"/>
      <c r="B95" s="10"/>
      <c r="C95" s="11"/>
      <c r="D95" s="12"/>
      <c r="E95" s="12"/>
      <c r="F95" s="13"/>
      <c r="G95" s="14"/>
      <c r="H95" s="15"/>
      <c r="I95" s="17"/>
    </row>
    <row r="96" spans="1:9" x14ac:dyDescent="0.25">
      <c r="A96" s="10"/>
      <c r="B96" s="10"/>
      <c r="C96" s="11"/>
      <c r="D96" s="12"/>
      <c r="E96" s="12"/>
      <c r="F96" s="13"/>
      <c r="G96" s="14"/>
      <c r="H96" s="15"/>
      <c r="I96" s="17"/>
    </row>
    <row r="97" spans="7:7" x14ac:dyDescent="0.25">
      <c r="G97" s="14"/>
    </row>
  </sheetData>
  <mergeCells count="4">
    <mergeCell ref="A8:I8"/>
    <mergeCell ref="A9:I9"/>
    <mergeCell ref="A10:I10"/>
    <mergeCell ref="A11:I11"/>
  </mergeCells>
  <pageMargins left="0.70866141732283472" right="0.70866141732283472" top="0.74803149606299213" bottom="0.74803149606299213" header="0.19685039370078741" footer="0.19685039370078741"/>
  <pageSetup scale="43" fitToHeight="10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CE7C-E88F-41CC-924B-4FEE5D155EAE}">
  <dimension ref="A8:J69"/>
  <sheetViews>
    <sheetView view="pageBreakPreview" topLeftCell="A9" zoomScaleNormal="100" zoomScaleSheetLayoutView="100" workbookViewId="0">
      <selection activeCell="B14" sqref="B14"/>
    </sheetView>
  </sheetViews>
  <sheetFormatPr baseColWidth="10" defaultColWidth="9.140625" defaultRowHeight="15" x14ac:dyDescent="0.25"/>
  <cols>
    <col min="1" max="1" width="40.42578125" style="1" customWidth="1"/>
    <col min="2" max="2" width="13.28515625" style="19" customWidth="1"/>
    <col min="3" max="3" width="20.42578125" style="2" customWidth="1"/>
    <col min="4" max="4" width="36.7109375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32" t="s">
        <v>0</v>
      </c>
      <c r="B8" s="32"/>
      <c r="C8" s="32"/>
      <c r="D8" s="32"/>
      <c r="E8" s="32"/>
      <c r="F8" s="32"/>
      <c r="G8" s="32"/>
      <c r="H8" s="32"/>
      <c r="I8" s="32"/>
    </row>
    <row r="9" spans="1:10" ht="18.75" x14ac:dyDescent="0.3">
      <c r="A9" s="32" t="s">
        <v>1</v>
      </c>
      <c r="B9" s="32"/>
      <c r="C9" s="32"/>
      <c r="D9" s="32"/>
      <c r="E9" s="32"/>
      <c r="F9" s="32"/>
      <c r="G9" s="32"/>
      <c r="H9" s="32"/>
      <c r="I9" s="32"/>
    </row>
    <row r="10" spans="1:10" x14ac:dyDescent="0.25">
      <c r="A10" s="33" t="s">
        <v>15</v>
      </c>
      <c r="B10" s="33"/>
      <c r="C10" s="34"/>
      <c r="D10" s="34"/>
      <c r="E10" s="34"/>
      <c r="F10" s="34"/>
      <c r="G10" s="34"/>
      <c r="H10" s="34"/>
      <c r="I10" s="34"/>
    </row>
    <row r="11" spans="1:10" x14ac:dyDescent="0.25">
      <c r="A11" s="34" t="s">
        <v>2</v>
      </c>
      <c r="B11" s="34"/>
      <c r="C11" s="34"/>
      <c r="D11" s="34"/>
      <c r="E11" s="34"/>
      <c r="F11" s="34"/>
      <c r="G11" s="34"/>
      <c r="H11" s="34"/>
      <c r="I11" s="34"/>
    </row>
    <row r="12" spans="1:10" ht="34.5" customHeight="1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6" t="s">
        <v>8</v>
      </c>
      <c r="G12" s="5" t="s">
        <v>9</v>
      </c>
      <c r="H12" s="5" t="s">
        <v>10</v>
      </c>
      <c r="I12" s="5" t="s">
        <v>11</v>
      </c>
      <c r="J12" s="7" t="s">
        <v>12</v>
      </c>
    </row>
    <row r="13" spans="1:10" ht="53.45" customHeight="1" x14ac:dyDescent="0.25">
      <c r="A13" s="9"/>
      <c r="B13" s="26"/>
      <c r="C13" s="27"/>
      <c r="D13" s="18"/>
      <c r="E13" s="29"/>
      <c r="F13" s="28"/>
      <c r="G13" s="20">
        <f>+F13</f>
        <v>0</v>
      </c>
      <c r="H13" s="8">
        <f>+F13-G13</f>
        <v>0</v>
      </c>
      <c r="I13" s="16"/>
      <c r="J13" s="9"/>
    </row>
    <row r="14" spans="1:10" ht="53.45" customHeight="1" x14ac:dyDescent="0.25">
      <c r="A14" s="9"/>
      <c r="B14" s="26"/>
      <c r="C14" s="27"/>
      <c r="D14" s="18"/>
      <c r="E14" s="29"/>
      <c r="F14" s="28"/>
      <c r="G14" s="20"/>
      <c r="H14" s="8"/>
      <c r="I14" s="16"/>
      <c r="J14" s="9"/>
    </row>
    <row r="15" spans="1:10" ht="53.45" customHeight="1" x14ac:dyDescent="0.25">
      <c r="A15" s="9"/>
      <c r="B15" s="26"/>
      <c r="C15" s="27"/>
      <c r="D15" s="18"/>
      <c r="E15" s="29"/>
      <c r="F15" s="28"/>
      <c r="G15" s="20"/>
      <c r="H15" s="8"/>
      <c r="I15" s="16"/>
      <c r="J15" s="9"/>
    </row>
    <row r="16" spans="1:10" ht="53.45" customHeight="1" x14ac:dyDescent="0.25">
      <c r="A16" s="9"/>
      <c r="B16" s="26"/>
      <c r="C16" s="27"/>
      <c r="D16" s="18"/>
      <c r="E16" s="29"/>
      <c r="F16" s="28"/>
      <c r="G16" s="20"/>
      <c r="H16" s="8"/>
      <c r="I16" s="16"/>
      <c r="J16" s="9"/>
    </row>
    <row r="17" spans="1:10" ht="53.45" customHeight="1" x14ac:dyDescent="0.25">
      <c r="A17" s="9"/>
      <c r="B17" s="26"/>
      <c r="C17" s="27"/>
      <c r="D17" s="18"/>
      <c r="E17" s="29"/>
      <c r="F17" s="28"/>
      <c r="G17" s="20"/>
      <c r="H17" s="8"/>
      <c r="I17" s="16"/>
      <c r="J17" s="9"/>
    </row>
    <row r="18" spans="1:10" ht="53.45" customHeight="1" x14ac:dyDescent="0.25">
      <c r="A18" s="9"/>
      <c r="B18" s="26"/>
      <c r="C18" s="27"/>
      <c r="D18" s="18"/>
      <c r="E18" s="29"/>
      <c r="F18" s="28"/>
      <c r="G18" s="20">
        <f t="shared" ref="G18:G27" si="0">+F18</f>
        <v>0</v>
      </c>
      <c r="H18" s="8">
        <f t="shared" ref="H18:H28" si="1">+F18-G18</f>
        <v>0</v>
      </c>
      <c r="I18" s="16"/>
      <c r="J18" s="9"/>
    </row>
    <row r="19" spans="1:10" ht="53.45" customHeight="1" x14ac:dyDescent="0.25">
      <c r="A19" s="9"/>
      <c r="B19" s="26"/>
      <c r="C19" s="27"/>
      <c r="D19" s="18"/>
      <c r="E19" s="29"/>
      <c r="F19" s="28"/>
      <c r="G19" s="20">
        <f t="shared" si="0"/>
        <v>0</v>
      </c>
      <c r="H19" s="8">
        <f t="shared" si="1"/>
        <v>0</v>
      </c>
      <c r="I19" s="16"/>
      <c r="J19" s="9"/>
    </row>
    <row r="20" spans="1:10" ht="53.45" customHeight="1" x14ac:dyDescent="0.25">
      <c r="A20" s="9"/>
      <c r="B20" s="26"/>
      <c r="C20" s="27"/>
      <c r="D20" s="18"/>
      <c r="E20" s="29"/>
      <c r="F20" s="28"/>
      <c r="G20" s="20">
        <f t="shared" si="0"/>
        <v>0</v>
      </c>
      <c r="H20" s="8">
        <f t="shared" si="1"/>
        <v>0</v>
      </c>
      <c r="I20" s="16"/>
      <c r="J20" s="9"/>
    </row>
    <row r="21" spans="1:10" ht="53.45" customHeight="1" x14ac:dyDescent="0.25">
      <c r="A21" s="9"/>
      <c r="B21" s="26"/>
      <c r="C21" s="27"/>
      <c r="D21" s="18"/>
      <c r="E21" s="29"/>
      <c r="F21" s="28"/>
      <c r="G21" s="20">
        <f t="shared" si="0"/>
        <v>0</v>
      </c>
      <c r="H21" s="8">
        <f t="shared" si="1"/>
        <v>0</v>
      </c>
      <c r="I21" s="16"/>
      <c r="J21" s="9"/>
    </row>
    <row r="22" spans="1:10" ht="53.45" customHeight="1" x14ac:dyDescent="0.25">
      <c r="A22" s="9"/>
      <c r="B22" s="26"/>
      <c r="C22" s="27"/>
      <c r="D22" s="18"/>
      <c r="E22" s="29"/>
      <c r="F22" s="28"/>
      <c r="G22" s="20">
        <f t="shared" si="0"/>
        <v>0</v>
      </c>
      <c r="H22" s="8">
        <f t="shared" si="1"/>
        <v>0</v>
      </c>
      <c r="I22" s="16"/>
      <c r="J22" s="9"/>
    </row>
    <row r="23" spans="1:10" ht="53.45" customHeight="1" x14ac:dyDescent="0.25">
      <c r="A23" s="9"/>
      <c r="B23" s="26"/>
      <c r="C23" s="27"/>
      <c r="D23" s="18"/>
      <c r="E23" s="29"/>
      <c r="F23" s="28"/>
      <c r="G23" s="20">
        <f t="shared" si="0"/>
        <v>0</v>
      </c>
      <c r="H23" s="8">
        <f t="shared" si="1"/>
        <v>0</v>
      </c>
      <c r="I23" s="16"/>
      <c r="J23" s="9"/>
    </row>
    <row r="24" spans="1:10" ht="53.45" customHeight="1" x14ac:dyDescent="0.25">
      <c r="A24" s="9"/>
      <c r="B24" s="26"/>
      <c r="C24" s="27"/>
      <c r="D24" s="18"/>
      <c r="E24" s="29"/>
      <c r="F24" s="28"/>
      <c r="G24" s="20">
        <f t="shared" si="0"/>
        <v>0</v>
      </c>
      <c r="H24" s="8">
        <f t="shared" si="1"/>
        <v>0</v>
      </c>
      <c r="I24" s="16"/>
      <c r="J24" s="9"/>
    </row>
    <row r="25" spans="1:10" ht="53.45" customHeight="1" x14ac:dyDescent="0.25">
      <c r="A25" s="9"/>
      <c r="B25" s="26"/>
      <c r="C25" s="27"/>
      <c r="D25" s="18"/>
      <c r="E25" s="29"/>
      <c r="F25" s="28"/>
      <c r="G25" s="20">
        <f t="shared" si="0"/>
        <v>0</v>
      </c>
      <c r="H25" s="8">
        <f t="shared" si="1"/>
        <v>0</v>
      </c>
      <c r="I25" s="16"/>
      <c r="J25" s="9"/>
    </row>
    <row r="26" spans="1:10" ht="53.45" customHeight="1" x14ac:dyDescent="0.25">
      <c r="A26" s="9"/>
      <c r="B26" s="26"/>
      <c r="C26" s="27"/>
      <c r="D26" s="18"/>
      <c r="E26" s="29"/>
      <c r="F26" s="28"/>
      <c r="G26" s="20">
        <f t="shared" si="0"/>
        <v>0</v>
      </c>
      <c r="H26" s="8">
        <f t="shared" si="1"/>
        <v>0</v>
      </c>
      <c r="I26" s="16"/>
      <c r="J26" s="9"/>
    </row>
    <row r="27" spans="1:10" ht="53.45" customHeight="1" x14ac:dyDescent="0.25">
      <c r="A27" s="9"/>
      <c r="B27" s="26"/>
      <c r="C27" s="27"/>
      <c r="D27" s="18"/>
      <c r="E27" s="29"/>
      <c r="F27" s="28"/>
      <c r="G27" s="20">
        <f t="shared" si="0"/>
        <v>0</v>
      </c>
      <c r="H27" s="8">
        <f t="shared" si="1"/>
        <v>0</v>
      </c>
      <c r="I27" s="16"/>
      <c r="J27" s="9"/>
    </row>
    <row r="28" spans="1:10" ht="53.45" customHeight="1" x14ac:dyDescent="0.25">
      <c r="A28" s="9"/>
      <c r="B28" s="26"/>
      <c r="C28" s="27"/>
      <c r="D28" s="18"/>
      <c r="E28" s="29"/>
      <c r="F28" s="28"/>
      <c r="G28" s="20">
        <f t="shared" ref="G28:G41" si="2">+F28</f>
        <v>0</v>
      </c>
      <c r="H28" s="8">
        <f t="shared" si="1"/>
        <v>0</v>
      </c>
      <c r="I28" s="16"/>
      <c r="J28" s="9"/>
    </row>
    <row r="29" spans="1:10" ht="53.45" customHeight="1" x14ac:dyDescent="0.25">
      <c r="A29" s="9"/>
      <c r="B29" s="26"/>
      <c r="C29" s="27"/>
      <c r="D29" s="18"/>
      <c r="E29" s="29"/>
      <c r="F29" s="28"/>
      <c r="G29" s="20">
        <f t="shared" si="2"/>
        <v>0</v>
      </c>
      <c r="H29" s="8">
        <f t="shared" ref="H29:H41" si="3">+F29-G29</f>
        <v>0</v>
      </c>
      <c r="I29" s="16"/>
      <c r="J29" s="9"/>
    </row>
    <row r="30" spans="1:10" ht="53.45" customHeight="1" x14ac:dyDescent="0.25">
      <c r="A30" s="9"/>
      <c r="B30" s="26"/>
      <c r="C30" s="27"/>
      <c r="D30" s="18"/>
      <c r="E30" s="29"/>
      <c r="F30" s="28"/>
      <c r="G30" s="20">
        <f t="shared" si="2"/>
        <v>0</v>
      </c>
      <c r="H30" s="8">
        <f t="shared" si="3"/>
        <v>0</v>
      </c>
      <c r="I30" s="16"/>
      <c r="J30" s="9"/>
    </row>
    <row r="31" spans="1:10" ht="53.45" customHeight="1" x14ac:dyDescent="0.25">
      <c r="A31" s="9"/>
      <c r="B31" s="26"/>
      <c r="C31" s="27"/>
      <c r="D31" s="18"/>
      <c r="E31" s="29"/>
      <c r="F31" s="28"/>
      <c r="G31" s="20">
        <f t="shared" si="2"/>
        <v>0</v>
      </c>
      <c r="H31" s="8">
        <f t="shared" si="3"/>
        <v>0</v>
      </c>
      <c r="I31" s="16"/>
      <c r="J31" s="9"/>
    </row>
    <row r="32" spans="1:10" ht="53.45" customHeight="1" x14ac:dyDescent="0.25">
      <c r="A32" s="9"/>
      <c r="B32" s="26"/>
      <c r="C32" s="27"/>
      <c r="D32" s="18"/>
      <c r="E32" s="29"/>
      <c r="F32" s="28"/>
      <c r="G32" s="20">
        <f t="shared" si="2"/>
        <v>0</v>
      </c>
      <c r="H32" s="8">
        <f t="shared" si="3"/>
        <v>0</v>
      </c>
      <c r="I32" s="16"/>
      <c r="J32" s="9"/>
    </row>
    <row r="33" spans="1:10" ht="53.45" customHeight="1" x14ac:dyDescent="0.25">
      <c r="A33" s="9"/>
      <c r="B33" s="26"/>
      <c r="C33" s="27"/>
      <c r="D33" s="18"/>
      <c r="E33" s="29"/>
      <c r="F33" s="28"/>
      <c r="G33" s="20">
        <f t="shared" si="2"/>
        <v>0</v>
      </c>
      <c r="H33" s="8">
        <f t="shared" si="3"/>
        <v>0</v>
      </c>
      <c r="I33" s="16"/>
      <c r="J33" s="9"/>
    </row>
    <row r="34" spans="1:10" ht="53.45" customHeight="1" x14ac:dyDescent="0.25">
      <c r="A34" s="9"/>
      <c r="B34" s="26"/>
      <c r="C34" s="27"/>
      <c r="D34" s="18"/>
      <c r="E34" s="29"/>
      <c r="F34" s="28"/>
      <c r="G34" s="20">
        <f t="shared" si="2"/>
        <v>0</v>
      </c>
      <c r="H34" s="8">
        <f t="shared" si="3"/>
        <v>0</v>
      </c>
      <c r="I34" s="16"/>
      <c r="J34" s="9"/>
    </row>
    <row r="35" spans="1:10" ht="53.45" customHeight="1" x14ac:dyDescent="0.25">
      <c r="A35" s="9"/>
      <c r="B35" s="26"/>
      <c r="C35" s="27"/>
      <c r="D35" s="18"/>
      <c r="E35" s="29"/>
      <c r="F35" s="28"/>
      <c r="G35" s="20">
        <f t="shared" si="2"/>
        <v>0</v>
      </c>
      <c r="H35" s="8">
        <f t="shared" si="3"/>
        <v>0</v>
      </c>
      <c r="I35" s="16"/>
      <c r="J35" s="9"/>
    </row>
    <row r="36" spans="1:10" ht="53.45" customHeight="1" x14ac:dyDescent="0.25">
      <c r="A36" s="9"/>
      <c r="B36" s="26"/>
      <c r="C36" s="27"/>
      <c r="D36" s="18"/>
      <c r="E36" s="29"/>
      <c r="F36" s="28"/>
      <c r="G36" s="20">
        <f t="shared" si="2"/>
        <v>0</v>
      </c>
      <c r="H36" s="8">
        <f t="shared" si="3"/>
        <v>0</v>
      </c>
      <c r="I36" s="16"/>
      <c r="J36" s="9"/>
    </row>
    <row r="37" spans="1:10" ht="53.45" customHeight="1" x14ac:dyDescent="0.25">
      <c r="A37" s="9"/>
      <c r="B37" s="26"/>
      <c r="C37" s="27"/>
      <c r="D37" s="18"/>
      <c r="E37" s="29"/>
      <c r="F37" s="28"/>
      <c r="G37" s="20">
        <f t="shared" si="2"/>
        <v>0</v>
      </c>
      <c r="H37" s="8">
        <f t="shared" si="3"/>
        <v>0</v>
      </c>
      <c r="I37" s="16"/>
      <c r="J37" s="9"/>
    </row>
    <row r="38" spans="1:10" ht="53.45" customHeight="1" x14ac:dyDescent="0.25">
      <c r="A38" s="9"/>
      <c r="B38" s="26"/>
      <c r="C38" s="27"/>
      <c r="D38" s="18"/>
      <c r="E38" s="29"/>
      <c r="F38" s="28"/>
      <c r="G38" s="20"/>
      <c r="H38" s="8"/>
      <c r="I38" s="16"/>
      <c r="J38" s="9"/>
    </row>
    <row r="39" spans="1:10" ht="53.45" customHeight="1" x14ac:dyDescent="0.25">
      <c r="A39" s="9"/>
      <c r="B39" s="26"/>
      <c r="C39" s="27"/>
      <c r="D39" s="18"/>
      <c r="E39" s="29"/>
      <c r="F39" s="28"/>
      <c r="G39" s="20"/>
      <c r="H39" s="8"/>
      <c r="I39" s="16"/>
      <c r="J39" s="9"/>
    </row>
    <row r="40" spans="1:10" ht="53.45" customHeight="1" x14ac:dyDescent="0.25">
      <c r="A40" s="9"/>
      <c r="B40" s="26"/>
      <c r="C40" s="27"/>
      <c r="D40" s="18"/>
      <c r="E40" s="29"/>
      <c r="F40" s="28"/>
      <c r="G40" s="20">
        <f t="shared" si="2"/>
        <v>0</v>
      </c>
      <c r="H40" s="8">
        <f t="shared" si="3"/>
        <v>0</v>
      </c>
      <c r="I40" s="16"/>
      <c r="J40" s="9"/>
    </row>
    <row r="41" spans="1:10" ht="53.45" customHeight="1" x14ac:dyDescent="0.25">
      <c r="A41" s="9"/>
      <c r="B41" s="26"/>
      <c r="C41" s="27"/>
      <c r="D41" s="18"/>
      <c r="E41" s="29"/>
      <c r="F41" s="28"/>
      <c r="G41" s="20">
        <f t="shared" si="2"/>
        <v>0</v>
      </c>
      <c r="H41" s="8">
        <f t="shared" si="3"/>
        <v>0</v>
      </c>
      <c r="I41" s="16"/>
      <c r="J41" s="9"/>
    </row>
    <row r="42" spans="1:10" ht="22.15" customHeight="1" x14ac:dyDescent="0.25">
      <c r="A42" s="35" t="s">
        <v>14</v>
      </c>
      <c r="B42" s="35"/>
      <c r="C42" s="35"/>
      <c r="D42" s="35"/>
      <c r="E42" s="35"/>
      <c r="F42" s="25">
        <f>SUM(F13:F41)</f>
        <v>0</v>
      </c>
      <c r="G42" s="21"/>
      <c r="H42" s="22"/>
      <c r="I42" s="23"/>
      <c r="J42" s="24"/>
    </row>
    <row r="43" spans="1:10" x14ac:dyDescent="0.25">
      <c r="A43" s="10"/>
      <c r="C43" s="11"/>
      <c r="D43" s="12"/>
      <c r="E43" s="14"/>
      <c r="G43" s="14"/>
      <c r="H43" s="15"/>
      <c r="I43" s="17"/>
    </row>
    <row r="44" spans="1:10" x14ac:dyDescent="0.25">
      <c r="A44" s="10"/>
      <c r="B44" s="11"/>
      <c r="C44" s="12"/>
      <c r="D44" s="12"/>
      <c r="E44" s="13"/>
      <c r="F44" s="14"/>
      <c r="G44" s="14"/>
      <c r="H44" s="15"/>
      <c r="I44" s="17"/>
    </row>
    <row r="45" spans="1:10" x14ac:dyDescent="0.25">
      <c r="A45" s="10"/>
      <c r="B45" s="11"/>
      <c r="C45" s="12"/>
      <c r="D45" s="12"/>
      <c r="E45" s="13"/>
      <c r="F45" s="14"/>
      <c r="H45" s="15"/>
      <c r="I45" s="17"/>
    </row>
    <row r="46" spans="1:10" x14ac:dyDescent="0.25">
      <c r="A46" s="10"/>
      <c r="B46" s="10"/>
      <c r="C46" s="11"/>
      <c r="D46" s="12"/>
      <c r="E46" s="12"/>
      <c r="F46" s="13"/>
      <c r="G46" s="14"/>
      <c r="H46" s="15"/>
      <c r="I46" s="17"/>
    </row>
    <row r="47" spans="1:10" x14ac:dyDescent="0.25">
      <c r="A47" s="10"/>
      <c r="B47" s="10"/>
      <c r="C47" s="11"/>
      <c r="D47" s="12"/>
      <c r="E47" s="12"/>
      <c r="F47" s="13"/>
      <c r="G47" s="14"/>
      <c r="H47" s="15"/>
      <c r="I47" s="17"/>
    </row>
    <row r="48" spans="1:10" x14ac:dyDescent="0.25">
      <c r="A48" s="10"/>
      <c r="B48" s="10"/>
      <c r="C48" s="11"/>
      <c r="D48" s="12"/>
      <c r="E48" s="12"/>
      <c r="F48" s="13"/>
      <c r="G48" s="14"/>
      <c r="H48" s="15"/>
      <c r="I48" s="17"/>
    </row>
    <row r="49" spans="1:9" x14ac:dyDescent="0.25">
      <c r="A49" s="10"/>
      <c r="B49" s="10"/>
      <c r="C49" s="11"/>
      <c r="D49" s="12"/>
      <c r="E49" s="12"/>
      <c r="F49" s="13"/>
      <c r="G49" s="14"/>
      <c r="H49" s="15"/>
      <c r="I49" s="17"/>
    </row>
    <row r="50" spans="1:9" x14ac:dyDescent="0.25">
      <c r="A50" s="10"/>
      <c r="B50" s="10"/>
      <c r="C50" s="11"/>
      <c r="D50" s="12"/>
      <c r="E50" s="12"/>
      <c r="F50" s="13"/>
      <c r="G50" s="14"/>
      <c r="H50" s="15"/>
      <c r="I50" s="17"/>
    </row>
    <row r="51" spans="1:9" x14ac:dyDescent="0.25">
      <c r="A51" s="10"/>
      <c r="B51" s="10"/>
      <c r="C51" s="11"/>
      <c r="D51" s="12"/>
      <c r="E51" s="12"/>
      <c r="F51" s="13"/>
      <c r="G51" s="14"/>
      <c r="H51" s="15"/>
      <c r="I51" s="17"/>
    </row>
    <row r="52" spans="1:9" x14ac:dyDescent="0.25">
      <c r="A52" s="10"/>
      <c r="B52" s="10"/>
      <c r="C52" s="11"/>
      <c r="D52" s="12"/>
      <c r="E52" s="12"/>
      <c r="F52" s="13"/>
      <c r="G52" s="14"/>
      <c r="H52" s="15"/>
      <c r="I52" s="17"/>
    </row>
    <row r="53" spans="1:9" x14ac:dyDescent="0.25">
      <c r="A53" s="10"/>
      <c r="B53" s="10"/>
      <c r="C53" s="11"/>
      <c r="D53" s="12"/>
      <c r="E53" s="12"/>
      <c r="F53" s="13"/>
      <c r="G53" s="14"/>
      <c r="H53" s="15"/>
      <c r="I53" s="17"/>
    </row>
    <row r="54" spans="1:9" x14ac:dyDescent="0.25">
      <c r="A54" s="10"/>
      <c r="B54" s="10"/>
      <c r="C54" s="11"/>
      <c r="D54" s="12"/>
      <c r="E54" s="12"/>
      <c r="F54" s="13"/>
      <c r="G54" s="14"/>
      <c r="H54" s="15"/>
      <c r="I54" s="17"/>
    </row>
    <row r="55" spans="1:9" x14ac:dyDescent="0.25">
      <c r="A55" s="10"/>
      <c r="B55" s="10"/>
      <c r="C55" s="11"/>
      <c r="D55" s="12"/>
      <c r="E55" s="12"/>
      <c r="F55" s="13"/>
      <c r="G55" s="14"/>
      <c r="H55" s="15"/>
      <c r="I55" s="17"/>
    </row>
    <row r="56" spans="1:9" x14ac:dyDescent="0.25">
      <c r="A56" s="10"/>
      <c r="B56" s="10"/>
      <c r="C56" s="11"/>
      <c r="D56" s="12"/>
      <c r="E56" s="12"/>
      <c r="F56" s="13"/>
      <c r="G56" s="14"/>
      <c r="H56" s="15"/>
      <c r="I56" s="17"/>
    </row>
    <row r="57" spans="1:9" x14ac:dyDescent="0.25">
      <c r="A57" s="10"/>
      <c r="B57" s="10"/>
      <c r="C57" s="11"/>
      <c r="D57" s="12"/>
      <c r="E57" s="12"/>
      <c r="F57" s="13"/>
      <c r="G57" s="14"/>
      <c r="H57" s="15"/>
      <c r="I57" s="17"/>
    </row>
    <row r="58" spans="1:9" x14ac:dyDescent="0.25">
      <c r="A58" s="10"/>
      <c r="B58" s="10"/>
      <c r="C58" s="11"/>
      <c r="D58" s="12"/>
      <c r="E58" s="12"/>
      <c r="F58" s="13"/>
      <c r="G58" s="14"/>
      <c r="H58" s="15"/>
      <c r="I58" s="17"/>
    </row>
    <row r="59" spans="1:9" x14ac:dyDescent="0.25">
      <c r="A59" s="10"/>
      <c r="B59" s="10"/>
      <c r="C59" s="11"/>
      <c r="D59" s="12"/>
      <c r="E59" s="12"/>
      <c r="F59" s="13"/>
      <c r="G59" s="14"/>
      <c r="H59" s="15"/>
      <c r="I59" s="17"/>
    </row>
    <row r="60" spans="1:9" x14ac:dyDescent="0.25">
      <c r="A60" s="10"/>
      <c r="B60" s="10"/>
      <c r="C60" s="11"/>
      <c r="D60" s="12"/>
      <c r="E60" s="12"/>
      <c r="F60" s="13"/>
      <c r="G60" s="14"/>
      <c r="H60" s="15"/>
      <c r="I60" s="17"/>
    </row>
    <row r="61" spans="1:9" x14ac:dyDescent="0.25">
      <c r="A61" s="10"/>
      <c r="B61" s="10"/>
      <c r="C61" s="11"/>
      <c r="D61" s="12"/>
      <c r="E61" s="12"/>
      <c r="F61" s="13"/>
      <c r="G61" s="14"/>
      <c r="H61" s="15"/>
      <c r="I61" s="17"/>
    </row>
    <row r="62" spans="1:9" x14ac:dyDescent="0.25">
      <c r="A62" s="10"/>
      <c r="B62" s="10"/>
      <c r="C62" s="11"/>
      <c r="D62" s="12"/>
      <c r="E62" s="12"/>
      <c r="F62" s="13"/>
      <c r="G62" s="14"/>
      <c r="H62" s="15"/>
      <c r="I62" s="17"/>
    </row>
    <row r="63" spans="1:9" x14ac:dyDescent="0.25">
      <c r="A63" s="10"/>
      <c r="B63" s="10"/>
      <c r="C63" s="11"/>
      <c r="D63" s="12"/>
      <c r="E63" s="12"/>
      <c r="F63" s="13"/>
      <c r="G63" s="14"/>
      <c r="H63" s="15"/>
      <c r="I63" s="17"/>
    </row>
    <row r="64" spans="1:9" x14ac:dyDescent="0.25">
      <c r="A64" s="10"/>
      <c r="B64" s="10"/>
      <c r="C64" s="11"/>
      <c r="D64" s="12"/>
      <c r="E64" s="12"/>
      <c r="F64" s="13"/>
      <c r="G64" s="14"/>
      <c r="H64" s="15"/>
      <c r="I64" s="17"/>
    </row>
    <row r="65" spans="1:9" x14ac:dyDescent="0.25">
      <c r="A65" s="10"/>
      <c r="B65" s="10"/>
      <c r="C65" s="11"/>
      <c r="D65" s="12"/>
      <c r="E65" s="12"/>
      <c r="F65" s="13"/>
      <c r="G65" s="14"/>
      <c r="H65" s="15"/>
      <c r="I65" s="17"/>
    </row>
    <row r="66" spans="1:9" x14ac:dyDescent="0.25">
      <c r="A66" s="10"/>
      <c r="B66" s="10"/>
      <c r="C66" s="11"/>
      <c r="D66" s="12"/>
      <c r="E66" s="12"/>
      <c r="F66" s="13"/>
      <c r="G66" s="14"/>
      <c r="H66" s="15"/>
      <c r="I66" s="17"/>
    </row>
    <row r="67" spans="1:9" x14ac:dyDescent="0.25">
      <c r="A67" s="10"/>
      <c r="B67" s="10"/>
      <c r="C67" s="11"/>
      <c r="D67" s="12"/>
      <c r="E67" s="12"/>
      <c r="F67" s="13"/>
      <c r="G67" s="14"/>
      <c r="H67" s="15"/>
      <c r="I67" s="17"/>
    </row>
    <row r="68" spans="1:9" x14ac:dyDescent="0.25">
      <c r="A68" s="10"/>
      <c r="B68" s="10"/>
      <c r="C68" s="11"/>
      <c r="D68" s="12"/>
      <c r="E68" s="12"/>
      <c r="F68" s="13"/>
      <c r="G68" s="14"/>
      <c r="H68" s="15"/>
      <c r="I68" s="17"/>
    </row>
    <row r="69" spans="1:9" x14ac:dyDescent="0.25">
      <c r="G69" s="14"/>
    </row>
  </sheetData>
  <mergeCells count="5">
    <mergeCell ref="A8:I8"/>
    <mergeCell ref="A9:I9"/>
    <mergeCell ref="A10:I10"/>
    <mergeCell ref="A11:I11"/>
    <mergeCell ref="A42:E42"/>
  </mergeCells>
  <pageMargins left="0.70866141732283472" right="0.70866141732283472" top="0.74803149606299213" bottom="0.74803149606299213" header="0.19685039370078741" footer="0.19685039370078741"/>
  <pageSetup scale="44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NúmeroDocumento (2)</vt:lpstr>
      <vt:lpstr>NúmeroDocumento (3)</vt:lpstr>
      <vt:lpstr>'NúmeroDocumento (2)'!_FilterDatabase</vt:lpstr>
      <vt:lpstr>'NúmeroDocumento (3)'!_FilterDatabase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2022-09-05T15:27:23Z</cp:lastPrinted>
  <dcterms:created xsi:type="dcterms:W3CDTF">2022-08-10T14:57:34Z</dcterms:created>
  <dcterms:modified xsi:type="dcterms:W3CDTF">2024-01-16T14:11:08Z</dcterms:modified>
</cp:coreProperties>
</file>