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ADD07602-8143-4022-845E-9BF9C4195317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D73" i="2" s="1"/>
  <c r="D85" i="2" s="1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E73" i="2" s="1"/>
  <c r="E85" i="2" s="1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 s="1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C73" i="2" l="1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<sst xmlns="http://schemas.openxmlformats.org/spreadsheetml/2006/main" count="110" uniqueCount="110">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</sst>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72" zoomScaleNormal="100" workbookViewId="0">
      <selection activeCell="J94" sqref="J94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 x14ac:dyDescent="0.3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 x14ac:dyDescent="0.3">
      <c r="A3" s="72" t="s">
        <v>109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4</v>
      </c>
    </row>
    <row r="4" spans="1:27" ht="19.5" x14ac:dyDescent="0.3">
      <c r="A4" s="72" t="s">
        <v>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6</v>
      </c>
    </row>
    <row r="5" spans="1:27" ht="19.5" x14ac:dyDescent="0.3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8</v>
      </c>
    </row>
    <row r="6" spans="1:27" ht="17.25" customHeight="1" x14ac:dyDescent="0.3">
      <c r="J6" s="40"/>
      <c r="P6" s="2" t="s">
        <v>9</v>
      </c>
    </row>
    <row r="7" spans="1:27" ht="15.75" x14ac:dyDescent="0.25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25</v>
      </c>
      <c r="B9" s="12">
        <f t="shared" ref="B9:B19" si="0">SUM(C9:N9)</f>
        <v>8784866.75</v>
      </c>
      <c r="C9" s="13">
        <f>+C10+C11+C12+C13+C14</f>
        <v>8784866.75</v>
      </c>
      <c r="D9" s="14">
        <f>D10+D11+D12+D13+D14</f>
        <v>0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26</v>
      </c>
      <c r="B10" s="19">
        <f>SUM(C10:N10)</f>
        <v>7353750</v>
      </c>
      <c r="C10" s="20">
        <v>7353750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 x14ac:dyDescent="0.25">
      <c r="A11" s="18" t="s">
        <v>27</v>
      </c>
      <c r="B11" s="19">
        <f t="shared" si="0"/>
        <v>324500</v>
      </c>
      <c r="C11" s="20">
        <v>324500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 x14ac:dyDescent="0.25">
      <c r="A12" s="18" t="s">
        <v>28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 x14ac:dyDescent="0.25">
      <c r="A13" s="18" t="s">
        <v>29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 x14ac:dyDescent="0.25">
      <c r="A14" s="18" t="s">
        <v>30</v>
      </c>
      <c r="B14" s="19">
        <f t="shared" si="0"/>
        <v>1106616.75</v>
      </c>
      <c r="C14" s="25">
        <v>1106616.75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 x14ac:dyDescent="0.25">
      <c r="A15" s="11" t="s">
        <v>31</v>
      </c>
      <c r="B15" s="26">
        <f t="shared" si="0"/>
        <v>685408.08000000007</v>
      </c>
      <c r="C15" s="27">
        <f>C16+C17+C18+C19+C20+C21+C22+C23+C24</f>
        <v>685408.08000000007</v>
      </c>
      <c r="D15" s="28">
        <f>D16+D17+D18+D19+D20+D21+D22+D23+D24</f>
        <v>0</v>
      </c>
      <c r="E15" s="28">
        <f>E16+E17+E18+E19+E20+E21+E22+E23+E24</f>
        <v>0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 x14ac:dyDescent="0.25">
      <c r="A16" s="18" t="s">
        <v>32</v>
      </c>
      <c r="B16" s="19">
        <f t="shared" si="0"/>
        <v>238490.1</v>
      </c>
      <c r="C16" s="20">
        <v>238490.1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 x14ac:dyDescent="0.25">
      <c r="A17" s="18" t="s">
        <v>33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25">
      <c r="A18" s="18" t="s">
        <v>34</v>
      </c>
      <c r="B18" s="19">
        <f t="shared" si="0"/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 x14ac:dyDescent="0.25">
      <c r="A19" s="18" t="s">
        <v>35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5">
      <c r="A20" s="18" t="s">
        <v>36</v>
      </c>
      <c r="B20" s="19">
        <f t="shared" ref="B20:B65" si="3">SUM(C20:N20)</f>
        <v>420370.3</v>
      </c>
      <c r="C20" s="20">
        <v>420370.3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5">
      <c r="A21" s="18" t="s">
        <v>37</v>
      </c>
      <c r="B21" s="19">
        <f t="shared" si="3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 x14ac:dyDescent="0.25">
      <c r="A22" s="18" t="s">
        <v>38</v>
      </c>
      <c r="B22" s="19">
        <f t="shared" si="3"/>
        <v>16104.68</v>
      </c>
      <c r="C22" s="20">
        <v>16104.68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 x14ac:dyDescent="0.25">
      <c r="A23" s="18" t="s">
        <v>39</v>
      </c>
      <c r="B23" s="19">
        <f t="shared" si="3"/>
        <v>10443</v>
      </c>
      <c r="C23" s="20">
        <v>10443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 x14ac:dyDescent="0.25">
      <c r="A24" s="18" t="s">
        <v>40</v>
      </c>
      <c r="B24" s="19">
        <f t="shared" si="3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25">
      <c r="A25" s="11" t="s">
        <v>41</v>
      </c>
      <c r="B25" s="26">
        <f>SUM(C25:N25)</f>
        <v>0</v>
      </c>
      <c r="C25" s="27">
        <f>SUM(C26:C34)</f>
        <v>0</v>
      </c>
      <c r="D25" s="27">
        <f>SUM(D26:D34)</f>
        <v>0</v>
      </c>
      <c r="E25" s="31">
        <f t="shared" ref="E25:H25" si="4">SUM(E26:E34)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 x14ac:dyDescent="0.25">
      <c r="A26" s="18" t="s">
        <v>42</v>
      </c>
      <c r="B26" s="19">
        <f t="shared" si="3"/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43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 x14ac:dyDescent="0.25">
      <c r="A28" s="18" t="s">
        <v>44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25">
      <c r="A29" s="18" t="s">
        <v>45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 x14ac:dyDescent="0.25">
      <c r="A30" s="18" t="s">
        <v>46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 x14ac:dyDescent="0.25">
      <c r="A31" s="18" t="s">
        <v>47</v>
      </c>
      <c r="B31" s="19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 x14ac:dyDescent="0.25">
      <c r="A32" s="18" t="s">
        <v>48</v>
      </c>
      <c r="B32" s="19">
        <f t="shared" si="3"/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 x14ac:dyDescent="0.25">
      <c r="A33" s="18" t="s">
        <v>49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25">
      <c r="A34" s="18" t="s">
        <v>50</v>
      </c>
      <c r="B34" s="19">
        <f t="shared" si="3"/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11" t="s">
        <v>51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 x14ac:dyDescent="0.25">
      <c r="A36" s="18" t="s">
        <v>52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 x14ac:dyDescent="0.25">
      <c r="A37" s="18" t="s">
        <v>53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 x14ac:dyDescent="0.25">
      <c r="A38" s="18" t="s">
        <v>54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 x14ac:dyDescent="0.25">
      <c r="A39" s="18" t="s">
        <v>55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 x14ac:dyDescent="0.25">
      <c r="A40" s="18" t="s">
        <v>56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 x14ac:dyDescent="0.25">
      <c r="A41" s="18" t="s">
        <v>57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 x14ac:dyDescent="0.25">
      <c r="A42" s="18" t="s">
        <v>58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 x14ac:dyDescent="0.25">
      <c r="A43" s="11" t="s">
        <v>59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 x14ac:dyDescent="0.25">
      <c r="A44" s="18" t="s">
        <v>60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 x14ac:dyDescent="0.25">
      <c r="A45" s="18" t="s">
        <v>61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 x14ac:dyDescent="0.25">
      <c r="A46" s="18" t="s">
        <v>62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 x14ac:dyDescent="0.25">
      <c r="A47" s="18" t="s">
        <v>63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 x14ac:dyDescent="0.25">
      <c r="A48" s="18" t="s">
        <v>64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 x14ac:dyDescent="0.25">
      <c r="A49" s="18" t="s">
        <v>65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 x14ac:dyDescent="0.25">
      <c r="A50" s="18" t="s">
        <v>66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 x14ac:dyDescent="0.25">
      <c r="A51" s="11" t="s">
        <v>67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 x14ac:dyDescent="0.25">
      <c r="A52" s="18" t="s">
        <v>68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 x14ac:dyDescent="0.25">
      <c r="A53" s="18" t="s">
        <v>69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 x14ac:dyDescent="0.25">
      <c r="A54" s="18" t="s">
        <v>70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 x14ac:dyDescent="0.25">
      <c r="A55" s="18" t="s">
        <v>71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 x14ac:dyDescent="0.25">
      <c r="A56" s="18" t="s">
        <v>72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 x14ac:dyDescent="0.25">
      <c r="A57" s="18" t="s">
        <v>73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 x14ac:dyDescent="0.25">
      <c r="A58" s="18" t="s">
        <v>74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18" t="s">
        <v>75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 x14ac:dyDescent="0.25">
      <c r="A60" s="18" t="s">
        <v>76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11" t="s">
        <v>77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 x14ac:dyDescent="0.25">
      <c r="A62" s="18" t="s">
        <v>78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x14ac:dyDescent="0.25">
      <c r="A63" s="18" t="s">
        <v>79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 x14ac:dyDescent="0.25">
      <c r="A64" s="18" t="s">
        <v>80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 x14ac:dyDescent="0.25">
      <c r="A65" s="18" t="s">
        <v>81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 x14ac:dyDescent="0.25">
      <c r="A66" s="33" t="s">
        <v>82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83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 x14ac:dyDescent="0.25">
      <c r="A68" s="18" t="s">
        <v>84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 x14ac:dyDescent="0.25">
      <c r="A69" s="11" t="s">
        <v>85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 x14ac:dyDescent="0.25">
      <c r="A70" s="18" t="s">
        <v>86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 x14ac:dyDescent="0.25">
      <c r="A71" s="34" t="s">
        <v>87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 x14ac:dyDescent="0.25">
      <c r="A72" s="18" t="s">
        <v>88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 x14ac:dyDescent="0.25">
      <c r="A73" s="42" t="s">
        <v>89</v>
      </c>
      <c r="B73" s="43">
        <f t="shared" si="16"/>
        <v>9470274.8300000001</v>
      </c>
      <c r="C73" s="43">
        <f>C9+C15+C25+C35+C51+C61+C66+C69</f>
        <v>9470274.8300000001</v>
      </c>
      <c r="D73" s="43">
        <f>D69+D66+D61+D51+D43+D35+D25+D15+D9</f>
        <v>0</v>
      </c>
      <c r="E73" s="43">
        <f>E69+E66+E61+E51+E43+E35+E25+E15+E9</f>
        <v>0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 x14ac:dyDescent="0.25">
      <c r="A74" s="44" t="s">
        <v>90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 x14ac:dyDescent="0.25">
      <c r="A75" s="11" t="s">
        <v>91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 x14ac:dyDescent="0.25">
      <c r="A76" s="18" t="s">
        <v>92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 x14ac:dyDescent="0.25">
      <c r="A77" s="18" t="s">
        <v>93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 x14ac:dyDescent="0.25">
      <c r="A78" s="11" t="s">
        <v>94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 x14ac:dyDescent="0.25">
      <c r="A79" s="18" t="s">
        <v>95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 x14ac:dyDescent="0.25">
      <c r="A80" s="18" t="s">
        <v>96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 x14ac:dyDescent="0.25">
      <c r="A81" s="11" t="s">
        <v>97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 x14ac:dyDescent="0.25">
      <c r="A82" s="18" t="s">
        <v>98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 x14ac:dyDescent="0.25">
      <c r="A83" s="56" t="s">
        <v>99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5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 x14ac:dyDescent="0.25">
      <c r="A85" s="60" t="s">
        <v>100</v>
      </c>
      <c r="B85" s="61">
        <f>SUM(C85:N85)</f>
        <v>9470274.8300000001</v>
      </c>
      <c r="C85" s="62">
        <f>+C73+C83</f>
        <v>9470274.8300000001</v>
      </c>
      <c r="D85" s="63">
        <f t="shared" ref="D85:N85" si="23">+D73+D83</f>
        <v>0</v>
      </c>
      <c r="E85" s="64">
        <f>+E73+E83</f>
        <v>0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 x14ac:dyDescent="0.25">
      <c r="A86" t="s">
        <v>101</v>
      </c>
      <c r="I86" s="40"/>
      <c r="J86" s="40"/>
      <c r="K86" s="40"/>
      <c r="L86" s="40"/>
      <c r="M86" s="40"/>
      <c r="N86" s="40"/>
    </row>
    <row r="87" spans="1:14" x14ac:dyDescent="0.25">
      <c r="E87" t="s">
        <v>102</v>
      </c>
    </row>
    <row r="88" spans="1:14" x14ac:dyDescent="0.25">
      <c r="M88" s="40"/>
    </row>
    <row r="94" spans="1:14" s="66" customFormat="1" ht="18.75" x14ac:dyDescent="0.3">
      <c r="A94" s="65"/>
      <c r="G94" s="65"/>
      <c r="H94" s="65"/>
    </row>
    <row r="95" spans="1:14" s="66" customFormat="1" ht="18.75" x14ac:dyDescent="0.3">
      <c r="A95" s="71" t="s">
        <v>103</v>
      </c>
      <c r="B95" s="71"/>
      <c r="G95" s="67" t="s">
        <v>104</v>
      </c>
    </row>
    <row r="96" spans="1:14" s="66" customFormat="1" ht="18.75" x14ac:dyDescent="0.3">
      <c r="A96" s="69" t="s">
        <v>105</v>
      </c>
      <c r="B96" s="69"/>
      <c r="G96" s="69" t="s">
        <v>106</v>
      </c>
      <c r="H96" s="70"/>
      <c r="I96" s="70"/>
    </row>
    <row r="97" spans="3:5" s="66" customFormat="1" ht="18.75" x14ac:dyDescent="0.3"/>
    <row r="98" spans="3:5" s="66" customFormat="1" ht="18.75" x14ac:dyDescent="0.3"/>
    <row r="99" spans="3:5" s="66" customFormat="1" ht="18.75" x14ac:dyDescent="0.3">
      <c r="C99" s="71" t="s">
        <v>107</v>
      </c>
      <c r="D99" s="71"/>
      <c r="E99" s="71"/>
    </row>
    <row r="100" spans="3:5" s="66" customFormat="1" ht="18.75" x14ac:dyDescent="0.3">
      <c r="C100" s="69" t="s">
        <v>108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2023-02-08T15:26:29Z</cp:lastPrinted>
  <dcterms:created xsi:type="dcterms:W3CDTF">2022-07-05T12:33:36Z</dcterms:created>
  <dcterms:modified xsi:type="dcterms:W3CDTF">2025-02-26T14:59:10Z</dcterms:modified>
</cp:coreProperties>
</file>