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475384C2-63CC-4A4C-B59A-875F10A4FF5E}" xr6:coauthVersionLast="47" xr6:coauthVersionMax="47" xr10:uidLastSave="{00000000-0000-0000-0000-000000000000}"/>
  <bookViews>
    <workbookView xWindow="-108" yWindow="-108" windowWidth="23256" windowHeight="12576" xr2:uid="{20A5AA99-F923-4EDC-BBF4-DF73E5D58C18}"/>
  </bookViews>
  <sheets>
    <sheet name=" Ejecución  (3)" sheetId="2" r:id="rId1"/>
  </sheets>
  <definedNames>
    <definedName name="_xlnm.Print_Area" localSheetId="0">' Ejecución  (3)'!$A$1:$T$104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E73" i="2" l="1"/>
  <c r="E85" i="2" s="1"/>
  <c r="B9" i="2"/>
  <c r="D73" i="2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<sst xmlns="http://schemas.openxmlformats.org/spreadsheetml/2006/main" count="109" uniqueCount="109">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</sst>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57" zoomScaleNormal="100" workbookViewId="0">
      <selection activeCell="Y8" sqref="Y8"/>
    </sheetView>
  </sheetViews>
  <sheetFormatPr baseColWidth="10" defaultColWidth="9.109375" defaultRowHeight="14.4" x14ac:dyDescent="0.3"/>
  <cols>
    <col min="1" max="1" width="40" customWidth="1"/>
    <col min="2" max="2" width="19.88671875" customWidth="1"/>
    <col min="3" max="3" width="12.5546875" customWidth="1"/>
    <col min="4" max="4" width="14.6640625" customWidth="1"/>
    <col min="5" max="8" width="13.109375" customWidth="1"/>
    <col min="9" max="9" width="14.33203125" customWidth="1"/>
    <col min="10" max="10" width="13.109375" customWidth="1"/>
    <col min="11" max="11" width="14.109375" customWidth="1"/>
    <col min="12" max="12" width="15.33203125" customWidth="1"/>
    <col min="13" max="13" width="13.5546875" customWidth="1"/>
    <col min="14" max="14" width="12.6640625" bestFit="1" customWidth="1"/>
    <col min="15" max="15" width="10.33203125" customWidth="1"/>
    <col min="16" max="16" width="96.6640625" bestFit="1" customWidth="1"/>
    <col min="18" max="25" width="6" bestFit="1" customWidth="1"/>
    <col min="26" max="27" width="7" bestFit="1" customWidth="1"/>
  </cols>
  <sheetData>
    <row r="1" spans="1:27" ht="19.8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8" x14ac:dyDescent="0.4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8" x14ac:dyDescent="0.4">
      <c r="A3" s="72" t="s">
        <v>108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4</v>
      </c>
    </row>
    <row r="4" spans="1:27" ht="19.8" x14ac:dyDescent="0.4">
      <c r="A4" s="72" t="s">
        <v>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6</v>
      </c>
    </row>
    <row r="5" spans="1:27" ht="19.8" x14ac:dyDescent="0.4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8</v>
      </c>
    </row>
    <row r="6" spans="1:27" ht="17.25" customHeight="1" x14ac:dyDescent="0.4">
      <c r="J6" s="40"/>
      <c r="P6" s="2" t="s">
        <v>9</v>
      </c>
    </row>
    <row r="7" spans="1:27" ht="15.6" x14ac:dyDescent="0.3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3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3">
      <c r="A9" s="11" t="s">
        <v>25</v>
      </c>
      <c r="B9" s="12">
        <f t="shared" ref="B9:B19" si="0">SUM(C9:N9)</f>
        <v>26155494.07</v>
      </c>
      <c r="C9" s="13">
        <f>+C10+C11+C12+C13+C14</f>
        <v>8784866.75</v>
      </c>
      <c r="D9" s="14">
        <f>D10+D11+D12+D13+D14</f>
        <v>8713986.1500000004</v>
      </c>
      <c r="E9" s="15">
        <f>E10+E11+E14</f>
        <v>8656641.1699999999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3">
      <c r="A10" s="18" t="s">
        <v>26</v>
      </c>
      <c r="B10" s="19">
        <f>SUM(C10:N10)</f>
        <v>22034250</v>
      </c>
      <c r="C10" s="20">
        <v>7353750</v>
      </c>
      <c r="D10" s="20">
        <v>7353750</v>
      </c>
      <c r="E10" s="20">
        <v>7326750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 x14ac:dyDescent="0.3">
      <c r="A11" s="18" t="s">
        <v>27</v>
      </c>
      <c r="B11" s="19">
        <f t="shared" si="0"/>
        <v>805310.32000000007</v>
      </c>
      <c r="C11" s="20">
        <v>324500</v>
      </c>
      <c r="D11" s="20">
        <v>253500</v>
      </c>
      <c r="E11" s="20">
        <v>227310.32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28.8" x14ac:dyDescent="0.3">
      <c r="A12" s="18" t="s">
        <v>28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28.8" x14ac:dyDescent="0.3">
      <c r="A13" s="18" t="s">
        <v>29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28.8" x14ac:dyDescent="0.3">
      <c r="A14" s="18" t="s">
        <v>30</v>
      </c>
      <c r="B14" s="19">
        <f t="shared" si="0"/>
        <v>3315933.75</v>
      </c>
      <c r="C14" s="25">
        <v>1106616.75</v>
      </c>
      <c r="D14" s="25">
        <v>1106736.1499999999</v>
      </c>
      <c r="E14" s="25">
        <v>1102580.8500000001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 x14ac:dyDescent="0.3">
      <c r="A15" s="11" t="s">
        <v>31</v>
      </c>
      <c r="B15" s="26">
        <f t="shared" si="0"/>
        <v>5863100.1099999994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3724608.0199999996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 x14ac:dyDescent="0.3">
      <c r="A16" s="18" t="s">
        <v>32</v>
      </c>
      <c r="B16" s="19">
        <f t="shared" si="0"/>
        <v>772880.02</v>
      </c>
      <c r="C16" s="20">
        <v>238490.1</v>
      </c>
      <c r="D16" s="20">
        <v>225822.92</v>
      </c>
      <c r="E16" s="20">
        <v>308567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28.8" x14ac:dyDescent="0.3">
      <c r="A17" s="18" t="s">
        <v>33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3">
      <c r="A18" s="18" t="s">
        <v>34</v>
      </c>
      <c r="B18" s="19">
        <f t="shared" si="0"/>
        <v>164950</v>
      </c>
      <c r="C18" s="20">
        <v>0</v>
      </c>
      <c r="D18" s="20">
        <v>0</v>
      </c>
      <c r="E18" s="20">
        <v>164950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 x14ac:dyDescent="0.3">
      <c r="A19" s="18" t="s">
        <v>35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3">
      <c r="A20" s="18" t="s">
        <v>36</v>
      </c>
      <c r="B20" s="19">
        <f t="shared" ref="B20:B65" si="3">SUM(C20:N20)</f>
        <v>3296549.59</v>
      </c>
      <c r="C20" s="20">
        <v>420370.3</v>
      </c>
      <c r="D20" s="20">
        <v>419761.53</v>
      </c>
      <c r="E20" s="20">
        <v>2456417.7599999998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3">
      <c r="A21" s="18" t="s">
        <v>37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3.2" x14ac:dyDescent="0.3">
      <c r="A22" s="18" t="s">
        <v>38</v>
      </c>
      <c r="B22" s="19">
        <f t="shared" si="3"/>
        <v>346119.53</v>
      </c>
      <c r="C22" s="20">
        <v>16104.68</v>
      </c>
      <c r="D22" s="20">
        <v>160057.09</v>
      </c>
      <c r="E22" s="20">
        <v>169957.76000000001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28.8" x14ac:dyDescent="0.3">
      <c r="A23" s="18" t="s">
        <v>39</v>
      </c>
      <c r="B23" s="19">
        <f t="shared" si="3"/>
        <v>388594</v>
      </c>
      <c r="C23" s="20">
        <v>10443</v>
      </c>
      <c r="D23" s="20">
        <v>0</v>
      </c>
      <c r="E23" s="20">
        <v>378151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28.8" x14ac:dyDescent="0.3">
      <c r="A24" s="18" t="s">
        <v>40</v>
      </c>
      <c r="B24" s="19">
        <f t="shared" si="3"/>
        <v>280784.5</v>
      </c>
      <c r="C24" s="20">
        <v>0</v>
      </c>
      <c r="D24" s="20">
        <v>34220</v>
      </c>
      <c r="E24" s="20">
        <v>246564.5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3">
      <c r="A25" s="11" t="s">
        <v>41</v>
      </c>
      <c r="B25" s="26">
        <f>SUM(C25:N25)</f>
        <v>1943374.1</v>
      </c>
      <c r="C25" s="27">
        <f>SUM(C26:C34)</f>
        <v>0</v>
      </c>
      <c r="D25" s="27">
        <f>SUM(D26:D34)</f>
        <v>50032</v>
      </c>
      <c r="E25" s="31">
        <f t="shared" ref="E25:H25" si="4">SUM(E26:E34)</f>
        <v>1893342.1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28.8" x14ac:dyDescent="0.3">
      <c r="A26" s="18" t="s">
        <v>42</v>
      </c>
      <c r="B26" s="19">
        <f t="shared" si="3"/>
        <v>49285</v>
      </c>
      <c r="C26" s="20">
        <v>0</v>
      </c>
      <c r="D26" s="20">
        <v>8850</v>
      </c>
      <c r="E26" s="20">
        <v>40435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3">
      <c r="A27" s="18" t="s">
        <v>43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28.8" x14ac:dyDescent="0.3">
      <c r="A28" s="18" t="s">
        <v>44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3">
      <c r="A29" s="18" t="s">
        <v>45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28.8" x14ac:dyDescent="0.3">
      <c r="A30" s="18" t="s">
        <v>46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28.8" x14ac:dyDescent="0.3">
      <c r="A31" s="18" t="s">
        <v>47</v>
      </c>
      <c r="B31" s="19">
        <f t="shared" si="3"/>
        <v>114878.5</v>
      </c>
      <c r="C31" s="20">
        <v>0</v>
      </c>
      <c r="D31" s="20">
        <v>0</v>
      </c>
      <c r="E31" s="20">
        <v>114878.5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28.8" x14ac:dyDescent="0.3">
      <c r="A32" s="18" t="s">
        <v>48</v>
      </c>
      <c r="B32" s="19">
        <f t="shared" si="3"/>
        <v>1543100</v>
      </c>
      <c r="C32" s="20">
        <v>0</v>
      </c>
      <c r="D32" s="20">
        <v>0</v>
      </c>
      <c r="E32" s="20">
        <v>1543100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3.2" x14ac:dyDescent="0.3">
      <c r="A33" s="18" t="s">
        <v>49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3">
      <c r="A34" s="18" t="s">
        <v>50</v>
      </c>
      <c r="B34" s="19">
        <f t="shared" si="3"/>
        <v>236110.6</v>
      </c>
      <c r="C34" s="20">
        <v>0</v>
      </c>
      <c r="D34" s="20">
        <v>41182</v>
      </c>
      <c r="E34" s="20">
        <v>194928.6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3">
      <c r="A35" s="11" t="s">
        <v>51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28.8" x14ac:dyDescent="0.3">
      <c r="A36" s="18" t="s">
        <v>52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28.8" x14ac:dyDescent="0.3">
      <c r="A37" s="18" t="s">
        <v>53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28.8" x14ac:dyDescent="0.3">
      <c r="A38" s="18" t="s">
        <v>54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28.8" x14ac:dyDescent="0.3">
      <c r="A39" s="18" t="s">
        <v>55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28.8" x14ac:dyDescent="0.3">
      <c r="A40" s="18" t="s">
        <v>56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28.8" x14ac:dyDescent="0.3">
      <c r="A41" s="18" t="s">
        <v>57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28.8" x14ac:dyDescent="0.3">
      <c r="A42" s="18" t="s">
        <v>58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 x14ac:dyDescent="0.3">
      <c r="A43" s="11" t="s">
        <v>59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28.8" x14ac:dyDescent="0.3">
      <c r="A44" s="18" t="s">
        <v>60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28.8" x14ac:dyDescent="0.3">
      <c r="A45" s="18" t="s">
        <v>61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28.8" x14ac:dyDescent="0.3">
      <c r="A46" s="18" t="s">
        <v>62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28.8" x14ac:dyDescent="0.3">
      <c r="A47" s="18" t="s">
        <v>63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28.8" x14ac:dyDescent="0.3">
      <c r="A48" s="18" t="s">
        <v>64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28.8" x14ac:dyDescent="0.3">
      <c r="A49" s="18" t="s">
        <v>65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28.8" x14ac:dyDescent="0.3">
      <c r="A50" s="18" t="s">
        <v>66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28.8" x14ac:dyDescent="0.3">
      <c r="A51" s="11" t="s">
        <v>67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 x14ac:dyDescent="0.3">
      <c r="A52" s="18" t="s">
        <v>68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28.8" x14ac:dyDescent="0.3">
      <c r="A53" s="18" t="s">
        <v>69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28.8" x14ac:dyDescent="0.3">
      <c r="A54" s="18" t="s">
        <v>70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28.8" x14ac:dyDescent="0.3">
      <c r="A55" s="18" t="s">
        <v>71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28.8" x14ac:dyDescent="0.3">
      <c r="A56" s="18" t="s">
        <v>72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3">
      <c r="A57" s="18" t="s">
        <v>73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3">
      <c r="A58" s="18" t="s">
        <v>74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3">
      <c r="A59" s="18" t="s">
        <v>75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28.8" x14ac:dyDescent="0.3">
      <c r="A60" s="18" t="s">
        <v>76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3">
      <c r="A61" s="11" t="s">
        <v>77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 x14ac:dyDescent="0.3">
      <c r="A62" s="18" t="s">
        <v>78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x14ac:dyDescent="0.3">
      <c r="A63" s="18" t="s">
        <v>79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28.8" x14ac:dyDescent="0.3">
      <c r="A64" s="18" t="s">
        <v>80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3.2" x14ac:dyDescent="0.3">
      <c r="A65" s="18" t="s">
        <v>81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28.8" x14ac:dyDescent="0.3">
      <c r="A66" s="33" t="s">
        <v>82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3">
      <c r="A67" s="18" t="s">
        <v>83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28.8" x14ac:dyDescent="0.3">
      <c r="A68" s="18" t="s">
        <v>84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 x14ac:dyDescent="0.3">
      <c r="A69" s="11" t="s">
        <v>85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28.8" x14ac:dyDescent="0.3">
      <c r="A70" s="18" t="s">
        <v>86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28.8" x14ac:dyDescent="0.3">
      <c r="A71" s="34" t="s">
        <v>87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 x14ac:dyDescent="0.3">
      <c r="A72" s="18" t="s">
        <v>88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 x14ac:dyDescent="0.3">
      <c r="A73" s="42" t="s">
        <v>89</v>
      </c>
      <c r="B73" s="43">
        <f t="shared" si="16"/>
        <v>33961968.280000001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14274591.289999999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 x14ac:dyDescent="0.3">
      <c r="A74" s="44" t="s">
        <v>90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x14ac:dyDescent="0.3">
      <c r="A75" s="11" t="s">
        <v>91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28.8" x14ac:dyDescent="0.3">
      <c r="A76" s="18" t="s">
        <v>92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28.8" x14ac:dyDescent="0.3">
      <c r="A77" s="18" t="s">
        <v>93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 x14ac:dyDescent="0.3">
      <c r="A78" s="11" t="s">
        <v>94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28.8" x14ac:dyDescent="0.3">
      <c r="A79" s="18" t="s">
        <v>95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28.8" x14ac:dyDescent="0.3">
      <c r="A80" s="18" t="s">
        <v>96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x14ac:dyDescent="0.3">
      <c r="A81" s="11" t="s">
        <v>97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28.8" x14ac:dyDescent="0.3">
      <c r="A82" s="18" t="s">
        <v>98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 x14ac:dyDescent="0.3">
      <c r="A83" s="56" t="s">
        <v>99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3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2" x14ac:dyDescent="0.3">
      <c r="A85" s="60" t="s">
        <v>100</v>
      </c>
      <c r="B85" s="61">
        <f>SUM(C85:N85)</f>
        <v>33961968.280000001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14274591.289999999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 x14ac:dyDescent="0.3">
      <c r="A86" t="s">
        <v>101</v>
      </c>
      <c r="I86" s="40"/>
      <c r="J86" s="40"/>
      <c r="K86" s="40"/>
      <c r="L86" s="40"/>
      <c r="M86" s="40"/>
      <c r="N86" s="40"/>
    </row>
    <row r="87" spans="1:14" x14ac:dyDescent="0.3">
      <c r="E87" s="40"/>
    </row>
    <row r="88" spans="1:14" x14ac:dyDescent="0.3">
      <c r="M88" s="40"/>
    </row>
    <row r="94" spans="1:14" s="66" customFormat="1" ht="18" x14ac:dyDescent="0.35">
      <c r="A94" s="65"/>
      <c r="G94" s="65"/>
      <c r="H94" s="65"/>
    </row>
    <row r="95" spans="1:14" s="66" customFormat="1" ht="18" x14ac:dyDescent="0.35">
      <c r="A95" s="71" t="s">
        <v>102</v>
      </c>
      <c r="B95" s="71"/>
      <c r="G95" s="67" t="s">
        <v>103</v>
      </c>
    </row>
    <row r="96" spans="1:14" s="66" customFormat="1" ht="18" x14ac:dyDescent="0.35">
      <c r="A96" s="69" t="s">
        <v>104</v>
      </c>
      <c r="B96" s="69"/>
      <c r="G96" s="69" t="s">
        <v>105</v>
      </c>
      <c r="H96" s="70"/>
      <c r="I96" s="70"/>
    </row>
    <row r="97" spans="3:5" s="66" customFormat="1" ht="18" x14ac:dyDescent="0.35"/>
    <row r="98" spans="3:5" s="66" customFormat="1" ht="18" x14ac:dyDescent="0.35"/>
    <row r="99" spans="3:5" s="66" customFormat="1" ht="18" x14ac:dyDescent="0.35">
      <c r="C99" s="71" t="s">
        <v>106</v>
      </c>
      <c r="D99" s="71"/>
      <c r="E99" s="71"/>
    </row>
    <row r="100" spans="3:5" s="66" customFormat="1" ht="18" x14ac:dyDescent="0.35">
      <c r="C100" s="69" t="s">
        <v>107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19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Ejecución  (3)</vt:lpstr>
      <vt:lpstr>' Ejecución  (3)'!Área_de_impresión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Andres Hernandez</cp:lastModifiedBy>
  <cp:lastPrinted>2023-04-11T19:33:57Z</cp:lastPrinted>
  <dcterms:created xsi:type="dcterms:W3CDTF">2022-07-05T12:33:36Z</dcterms:created>
  <dcterms:modified xsi:type="dcterms:W3CDTF">2023-04-11T19:35:13Z</dcterms:modified>
</cp:coreProperties>
</file>