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elin_cuevas\Desktop\"/>
    </mc:Choice>
  </mc:AlternateContent>
  <xr:revisionPtr revIDLastSave="0" documentId="13_ncr:1_{3C303EAC-8AE2-4B26-B16F-9D4BCDBAA0F5}" xr6:coauthVersionLast="47" xr6:coauthVersionMax="47" xr10:uidLastSave="{00000000-0000-0000-0000-000000000000}"/>
  <bookViews>
    <workbookView xWindow="-120" yWindow="-120" windowWidth="29040" windowHeight="15720" xr2:uid="{14F25E97-91C0-48C8-9AA8-E5BBBA5B11DB}"/>
  </bookViews>
  <sheets>
    <sheet name="NúmeroDocumento (2)" sheetId="1" r:id="rId1"/>
  </sheets>
  <definedNames>
    <definedName name="_xlnm._FilterDatabase" localSheetId="0">'NúmeroDocumento (2)'!$C$12:$I$41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42" i="1"/>
  <c r="G41" i="1"/>
  <c r="G40" i="1"/>
  <c r="G38" i="1"/>
  <c r="G37" i="1"/>
  <c r="G36" i="1"/>
  <c r="G35" i="1"/>
  <c r="G34" i="1"/>
  <c r="G18" i="1"/>
  <c r="G17" i="1"/>
  <c r="G16" i="1"/>
  <c r="G15" i="1"/>
  <c r="G14" i="1"/>
  <c r="G13" i="1"/>
  <c r="G39" i="1"/>
  <c r="H39" i="1" s="1"/>
  <c r="G42" i="1" l="1"/>
</calcChain>
</file>

<file path=xl/sharedStrings.xml><?xml version="1.0" encoding="utf-8"?>
<sst xmlns="http://schemas.openxmlformats.org/spreadsheetml/2006/main" count="159" uniqueCount="143">
  <si>
    <t>OFICINA NACIONAL DE EVALUACION SISMICA Y VULNERABILIDAD DE INFRAESTRUCTURA Y EDIFICACIONES (ONESVIE)</t>
  </si>
  <si>
    <t xml:space="preserve">INFORME MENSUAL DE PAGOS A PROVEEDORES </t>
  </si>
  <si>
    <t>Valores en RD$</t>
  </si>
  <si>
    <t>FACTURAS NCF</t>
  </si>
  <si>
    <t>NO. LIBRAMIENTO</t>
  </si>
  <si>
    <t xml:space="preserve">FECHA </t>
  </si>
  <si>
    <t xml:space="preserve">SUPLIDOR </t>
  </si>
  <si>
    <t>Concepto</t>
  </si>
  <si>
    <t xml:space="preserve">MONTO FACTURADOS </t>
  </si>
  <si>
    <t>MONTO PAGADO</t>
  </si>
  <si>
    <t>MONTO PENDIENTE</t>
  </si>
  <si>
    <t>FECHA FIN FACTURAS</t>
  </si>
  <si>
    <t xml:space="preserve">ESTADO </t>
  </si>
  <si>
    <t>Edesur Dominicana, S.A</t>
  </si>
  <si>
    <t>COMPANIA DOMINICANA DE TELEFONOS C POR A</t>
  </si>
  <si>
    <t>Xiomari Veloz D' Lujo Fiesta, SRL</t>
  </si>
  <si>
    <t>Zull Plaza SRL</t>
  </si>
  <si>
    <t>Auto Mecánica Gómez &amp; Asociados, SRL</t>
  </si>
  <si>
    <t>Altice Dominicana, SA</t>
  </si>
  <si>
    <t>EDENORTE DOMINICANA S A</t>
  </si>
  <si>
    <t>EMPRESA DISTRIBUIDORA DE ELECTRICIDAD DEL ESTE S A</t>
  </si>
  <si>
    <t>Rising Bay Investments, SRL</t>
  </si>
  <si>
    <t xml:space="preserve">TOTAL </t>
  </si>
  <si>
    <t>Castso Group, SRL</t>
  </si>
  <si>
    <t>Viamar, SA</t>
  </si>
  <si>
    <t>Seguros Reservas, SA</t>
  </si>
  <si>
    <t>CORPORACION DE ACUEDUCTO Y ALCANTARILLADO DE SANTIAGO</t>
  </si>
  <si>
    <t>Correspondiente al Mes de Agosto  2024</t>
  </si>
  <si>
    <t>Rayamel Group, SRL</t>
  </si>
  <si>
    <t>GTG Industrial, SRL</t>
  </si>
  <si>
    <t>ARCADIA MARITZA RODRIGUEZ</t>
  </si>
  <si>
    <t>R-Sosa, SRL</t>
  </si>
  <si>
    <t>G&amp;S Excellent Auto Cleaners, SRL</t>
  </si>
  <si>
    <t>ISLA DOMINICANA DE PETROLEO CORPORATION</t>
  </si>
  <si>
    <t>Dita Services, SRL</t>
  </si>
  <si>
    <t>Muebles y Equipos para Oficina León Gonzalez, SRL</t>
  </si>
  <si>
    <t>Ramirez &amp; Mojica Envoy Pack Courier Express, SRL</t>
  </si>
  <si>
    <t>Beltrez Decorauto, SRL</t>
  </si>
  <si>
    <t>Peralsan Construcciones, Inmobiliaria y Servicios, SRL</t>
  </si>
  <si>
    <t>HECTOR ANTONIO HERRERA GUERRERO</t>
  </si>
  <si>
    <t>01/08/2024</t>
  </si>
  <si>
    <t>07/08/2024</t>
  </si>
  <si>
    <t>12/08/2024</t>
  </si>
  <si>
    <t>05/08/2024</t>
  </si>
  <si>
    <t>06/08/2024</t>
  </si>
  <si>
    <t>14/08/2024</t>
  </si>
  <si>
    <t>23/08/2024</t>
  </si>
  <si>
    <t>15/08/2024</t>
  </si>
  <si>
    <t>13/08/2024</t>
  </si>
  <si>
    <t>09/08/2024</t>
  </si>
  <si>
    <t>26/08/2024</t>
  </si>
  <si>
    <t>29/08/2024</t>
  </si>
  <si>
    <t>20/08/2024</t>
  </si>
  <si>
    <t>28/08/2024</t>
  </si>
  <si>
    <t>21/08/2024</t>
  </si>
  <si>
    <t>19/08/2024</t>
  </si>
  <si>
    <t>30/08/2024</t>
  </si>
  <si>
    <t>1107</t>
  </si>
  <si>
    <t>1109</t>
  </si>
  <si>
    <t>1144</t>
  </si>
  <si>
    <t>1146</t>
  </si>
  <si>
    <t>1148</t>
  </si>
  <si>
    <t>1153</t>
  </si>
  <si>
    <t>1155</t>
  </si>
  <si>
    <t>1161</t>
  </si>
  <si>
    <t>1166</t>
  </si>
  <si>
    <t>1177</t>
  </si>
  <si>
    <t>1192</t>
  </si>
  <si>
    <t>1193</t>
  </si>
  <si>
    <t>1196</t>
  </si>
  <si>
    <t>1197</t>
  </si>
  <si>
    <t>1206</t>
  </si>
  <si>
    <t>1208</t>
  </si>
  <si>
    <t>1247</t>
  </si>
  <si>
    <t>1258</t>
  </si>
  <si>
    <t>1260</t>
  </si>
  <si>
    <t>1268</t>
  </si>
  <si>
    <t>1270</t>
  </si>
  <si>
    <t>1271</t>
  </si>
  <si>
    <t>1272</t>
  </si>
  <si>
    <t>1280</t>
  </si>
  <si>
    <t>1286</t>
  </si>
  <si>
    <t>1287</t>
  </si>
  <si>
    <t>1299</t>
  </si>
  <si>
    <t>1303</t>
  </si>
  <si>
    <t>1316</t>
  </si>
  <si>
    <t>PAGO FACTURA ANEXA, SEGUN ORDEN NO. ONESVIE-2024-00091, POR ADQUISICION DE SUMINISTROS DE HIGIENE Y LIMPIEZA (BRILLO VERDE Y TOALLA DE LIMPIEZA).</t>
  </si>
  <si>
    <t>PAGO FACTURA ANEXA, SEGUN ORDEN NO. ONESVIE-2024-00089, POR ADQUISICION DE SUMINISTROS DE HIGIENE Y LIMPIEZA.</t>
  </si>
  <si>
    <t>PAGO FACTURA ANEXA, POR CONCEPTO DE CONTRATACION DE SERVICIOS DE UN ABOGADO NOTARIO PUBLICO.</t>
  </si>
  <si>
    <t>PAGO FACTURA ANEXA, SEGUN ORDEN NO. ONESVIE-2024-00016, POR CONTRATACION DE SERVICIOS DE CATERING.</t>
  </si>
  <si>
    <t>PAGO FACTURA ANEXA, SEGUN ORDEN NO. ONESVIE-2024-00079, POR SERVICIOS DE MANTENIMIENTO Y REPARACION DE VEHICULO DE LA INSTITUCION.</t>
  </si>
  <si>
    <t>PAGO FACTURA ANEXA, SEGUN ORDEN CONTRATO NO. BS-0000648-2024, POR ALQUILER FURGON OFICINA, CORRESPONDIENTE AL MES DE JULIO 2024.</t>
  </si>
  <si>
    <t>PAGO FACTURAS ANEXAS, SEGUN ORDEN NO. ONESVIE-2024-00005, POR SERVICIO DE LAVADO DE VEHICULOS DE LA INSTITUCION.</t>
  </si>
  <si>
    <t>PAGO FACTURA ANEXA, SEGUN CONTRATO NO. BS-0007037-2024 D/F 12/07/2024, POR CONCEPTO DE COMPRA DE NUEVE CAMIONETAS MARCA JAC FRISON, MODELO T8, 4X4 PARA USO INSTITUCIONAL.</t>
  </si>
  <si>
    <t>PAGO FACTURA ANEXA, SEGUN ORDEN NO. ONESVIE-2024-00079, CONTRATACION DE SERVICIOS DE MANTENIMIENTO Y REPARACION DE LOS VEHICULOS DE LA INSTITUCION.</t>
  </si>
  <si>
    <t>PAGO FACTURA ANEXA, SEGUN CONTRATO NO. BS-0007365-2024 POR CONCEPTO DE ADQUISICION DE TICKETS DE COMBUSTIBLE PARA USO INSTITUCIONAL.</t>
  </si>
  <si>
    <t>PAGO FACTURA ANEXA, SEGUN ORDEN NO. ONESVIE-2024-00017, SERVICIO DE FUMIGACION PARA CONTROL Y PREVENCION DE PLAGAS EN LAS INSTALACIONES DE LA SEDE CENTRAL Y LA ROMANA.</t>
  </si>
  <si>
    <t>PAGO DE SERVICIO DE INTERNET EN LA SEDE CENTRAL, REGIONALES DE PUERTO PLATA, LA ROMANA Y BARAHONA CORRESPONDIENTE AL MES DE JULIO 2024.</t>
  </si>
  <si>
    <t>PAGO FACTURA ANEXA, SEGUN ORDEN NO. ONESVIE-2024-00100, POR SERVICIO DE MANTENIMIENTO Y REPARACION DEL SISTEMA DE AIRES ACONDICIONADOS DE LA SEDE CENTRAL Y LAS REGIONALES.</t>
  </si>
  <si>
    <t>PAGO FACTURA ANEXA, SEGUN ORDEN NO. ONESVIE-2021-00112, POR SERVICIO DE ALQUILER LOCAL REGIONAL NORTE PUERTO PLATA, CORRESPONDIENTE AL MES DE AGOSTO DE 2024, CONTRATO NO. BS-0006851-2024.</t>
  </si>
  <si>
    <t>PAGO SERVICIO DE ENERGIA ELECTRICA DE LA SEDE CENTRAL Y DE LA REGIONAL DE BARAHONA, CORRESPONDIENTE AL MES DE JULIO 2024.</t>
  </si>
  <si>
    <t>PAGO FACTURA ANEXA, POR PAGO SERVICIO DE ELECTRICIDAD DE REGIONAL PUERTO PLATA, CORRESPONDIENTE AL MES DE AGOSTO 2024.</t>
  </si>
  <si>
    <t>PAGO SERVICIO DE ENERGIA ELECTRICA DE LA REGIONAL DE LA ROMANA, CORRESPONDIENTE AL MES DE JULIO DEL AÑO 2024.</t>
  </si>
  <si>
    <t>PAGO FACTURAS ANEXAS, SEGUN ORDEN NO. ONESVIE-2024-00016, POR CONTRATACION DE SERVICIOS DE CATERING PARA DIFERENTES ACTIVIDADES DE LA INSTITUCION.</t>
  </si>
  <si>
    <t>PAGO FACTURA ANEXA, SEGUN NO. ONESVIE-2024-00104, POR ADQUISICION DE MOBILIARIO DE OFICINA PARA LA COMISION DE SUPERVISION DE LAS INFRAESTRUCTURAS PUBLICAS ANTE EL CAMBIO CLIMATICO Y LA ONESVIE.</t>
  </si>
  <si>
    <t>PAGO FACTURA ANEXA, SEGUN ORDEN NO. ONESVIE-2024-00107, POR ADQUSICION DE SILLAS PARA EL PERSONAL DE TRANSPORTACION DE LA ONESVIE.</t>
  </si>
  <si>
    <t>PAGO FACTURA ANEXA, SEGUN ORDEN NO. ONESVIE-2024-00079, POR CONTRATACION DE SERVICIOS DE MANTENIMIENTO Y REPARACION DEL VEHICULO PLACA NO. G423541.</t>
  </si>
  <si>
    <t>PAGO FACTURAS ANEXAS, POR SERVICIOS TELEFONICOS, FLOTA E INTERNET CORRESPONDIENTE AL MES DE AGOSTO 2024.</t>
  </si>
  <si>
    <t>PAGO FACTURA ANEXA, POR SERVICIOS DE AGUA POTABLE EN LA REGIONAL NORTE EN SANTIAGO, CORRESPONDIENTE AL MES DE AGOSTO DEL 2024.</t>
  </si>
  <si>
    <t>PAGO FACTURA ANEXA, SEGUN CONTRATO NO. BS-0000609, ALQUILER DE LOCAL PARA LA REGIONAL BARAHONA, CORRESPONDIENTE AL PERIODO 08 DE AGOSTO Y AL 08 DE SEPTIEMBRE 2024.</t>
  </si>
  <si>
    <t>PAGO FACTURA ANEXA, SEGUN ORDEN CONTRATO NO. BS-0000648-2024, POR ALQUILER FURGON OFICINA, CORRESPONDIENTE AL MES DE AGOSTO 2024.</t>
  </si>
  <si>
    <t>Seguro colectivo de enfermedades graves Póliza No. 2-2-142-0016777 por valor de RD$66,755.00, del 01/07/2024 al 31/08/2024 y  Seguro de vida Póliza No. 2-2-102-0067251 por RD$167,825.79 del 01/07/2024 al 30/09/2024. Ver aplicaciones de notas de crédito.</t>
  </si>
  <si>
    <t>PAGO FACTURA ANEXA, SEGUN ORDEN NO. ONESVIE-2024-00110, POR ADQUISICION DE ALFOMBRAS, PROTECTORES DE ESPEJOS Y CANDADO GOMA DE REPUESTA PARA LOS VEHICULOS DE LA ONESVIE.</t>
  </si>
  <si>
    <t>PAGO FACT. ANEXA, SEGUN ORDEN NO. ONESVIE-2024-00094, POR CONTRATACION DE SERVICIO DE INGENIERIA ESTRUCTURAL, PARA LA OBTENCION DE CURVA DE CAPACIDAD Y DE FRAGILIDAD EN DISTINTAS EDIFICACIONES DEL PAIS.</t>
  </si>
  <si>
    <t>PAGO FACTURAS ANEXA, SEGUN CONTRATO NO. BS-0007542-2020, POR ALQUILER LOCAL REGIONAL ESTE EN LA ROMANA, CORRESP. A LOS MESES DE JULIO Y AGOSTO 2024.</t>
  </si>
  <si>
    <t>B1500000062</t>
  </si>
  <si>
    <t>B1500000161 Y B1500000162</t>
  </si>
  <si>
    <t>B1500000129</t>
  </si>
  <si>
    <t>B1500345791</t>
  </si>
  <si>
    <t>B1500000138</t>
  </si>
  <si>
    <t>E450000050245,E450000050998,E450000050999 Y E450000051122</t>
  </si>
  <si>
    <t>B1500000001</t>
  </si>
  <si>
    <t>B1500001291</t>
  </si>
  <si>
    <t>E450000006161,E450000006182 Y E450000006242</t>
  </si>
  <si>
    <t>B1500000270</t>
  </si>
  <si>
    <t>B1500549054 Y B1500549055</t>
  </si>
  <si>
    <t>B1500001268</t>
  </si>
  <si>
    <t>B1500000464</t>
  </si>
  <si>
    <t>B1500002465</t>
  </si>
  <si>
    <t>B1500049207,E450000000398,E450000000957 Y E450000001133</t>
  </si>
  <si>
    <t>B1500002983, B1500002984 Y B1500002985</t>
  </si>
  <si>
    <t>B1500033739</t>
  </si>
  <si>
    <t>E450000001784</t>
  </si>
  <si>
    <t>B1500003319</t>
  </si>
  <si>
    <t>B1500000241</t>
  </si>
  <si>
    <t>B1500004287</t>
  </si>
  <si>
    <t>B1500000036</t>
  </si>
  <si>
    <t>B1500002943,B1500002944, B1500002945 Y B1500002946</t>
  </si>
  <si>
    <t>B1500003290</t>
  </si>
  <si>
    <t>B1500000128</t>
  </si>
  <si>
    <t>B1500003304, B1500003305Y B1500003306</t>
  </si>
  <si>
    <t>B1500167253</t>
  </si>
  <si>
    <t>B1500000346,B1500000353,B1500000362,B1500000365,B1500000367,B1500000373,B1500000378 Y B1500000379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</si>
</sst>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9"/>
      <color indexed="9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4" fontId="0" fillId="0" borderId="0" xfId="1" applyFont="1"/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6" fillId="0" borderId="2" xfId="1" applyFont="1" applyBorder="1" applyAlignment="1">
      <alignment horizontal="right"/>
    </xf>
    <xf numFmtId="0" fontId="0" fillId="0" borderId="2" xfId="0" applyBorder="1"/>
    <xf numFmtId="49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7" fillId="0" borderId="2" xfId="1" applyFont="1" applyBorder="1" applyAlignment="1">
      <alignment horizontal="right"/>
    </xf>
    <xf numFmtId="0" fontId="0" fillId="3" borderId="0" xfId="0" applyFill="1"/>
    <xf numFmtId="164" fontId="0" fillId="3" borderId="0" xfId="1" applyFont="1" applyFill="1"/>
    <xf numFmtId="164" fontId="8" fillId="3" borderId="0" xfId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0" fillId="0" borderId="4" xfId="0" applyBorder="1"/>
    <xf numFmtId="164" fontId="7" fillId="0" borderId="4" xfId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49" fontId="6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1276350</xdr:colOff>
      <xdr:row>1</xdr:row>
      <xdr:rowOff>66675</xdr:rowOff>
    </xdr:from>
    <xdr:to>
      <xdr:col>5</xdr:col>
      <xdr:colOff>458259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6EBC2-2C3C-4262-A18A-C1A16DA8C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5910" y="249555"/>
          <a:ext cx="2672715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0</xdr:row>
      <xdr:rowOff>57150</xdr:rowOff>
    </xdr:from>
    <xdr:to>
      <xdr:col>3</xdr:col>
      <xdr:colOff>2743732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89F158-F527-4904-8D7C-B17BCD492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6845" y="57150"/>
          <a:ext cx="2124607" cy="1242060"/>
        </a:xfrm>
        <a:prstGeom prst="rect">
          <a:avLst/>
        </a:prstGeom>
      </xdr:spPr>
    </xdr:pic>
    <xdr:clientData/>
  </xdr:twoCellAnchor>
  <xdr:twoCellAnchor editAs="oneCell">
    <xdr:from>
      <xdr:col>4</xdr:col>
      <xdr:colOff>1156799</xdr:colOff>
      <xdr:row>0</xdr:row>
      <xdr:rowOff>142875</xdr:rowOff>
    </xdr:from>
    <xdr:to>
      <xdr:col>4</xdr:col>
      <xdr:colOff>1343024</xdr:colOff>
      <xdr:row>7</xdr:row>
      <xdr:rowOff>123291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1B99F-1C91-496F-AED4-4559AB12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66359" y="142875"/>
          <a:ext cx="186225" cy="1260576"/>
        </a:xfrm>
        <a:prstGeom prst="rect">
          <a:avLst/>
        </a:prstGeom>
      </xdr:spPr>
    </xdr:pic>
    <xdr:clientData/>
  </xdr:twoCellAnchor>
  <xdr:twoCellAnchor editAs="oneCell">
    <xdr:from>
      <xdr:col>0</xdr:col>
      <xdr:colOff>1192741</xdr:colOff>
      <xdr:row>42</xdr:row>
      <xdr:rowOff>29001</xdr:rowOff>
    </xdr:from>
    <xdr:to>
      <xdr:col>4</xdr:col>
      <xdr:colOff>3099858</xdr:colOff>
      <xdr:row>56</xdr:row>
      <xdr:rowOff>131446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4E52A1-5730-4F0F-92C9-CCE91FEF91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930" t="51180" r="20165" b="18025"/>
        <a:stretch/>
      </xdr:blipFill>
      <xdr:spPr>
        <a:xfrm>
          <a:off x="1192741" y="25060701"/>
          <a:ext cx="10692977" cy="266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D115-D35E-4B08-A28F-F98AC9D60239}">
  <dimension ref="A8:J42"/>
  <sheetViews>
    <sheetView tabSelected="1" view="pageBreakPreview" topLeftCell="A12" zoomScaleNormal="100" zoomScaleSheetLayoutView="100" workbookViewId="0">
      <selection activeCell="A19" sqref="A19"/>
    </sheetView>
  </sheetViews>
  <sheetFormatPr baseColWidth="10" defaultColWidth="9.140625" defaultRowHeight="15" x14ac:dyDescent="0.25"/>
  <cols>
    <col min="1" max="1" width="46.28515625" style="1" customWidth="1"/>
    <col min="2" max="2" width="13.28515625" style="11" customWidth="1"/>
    <col min="3" max="3" width="20.42578125" style="2" customWidth="1"/>
    <col min="4" max="4" width="48" style="2" customWidth="1"/>
    <col min="5" max="5" width="50.85546875" customWidth="1"/>
    <col min="6" max="6" width="22" style="3" bestFit="1" customWidth="1"/>
    <col min="7" max="7" width="22" style="2" customWidth="1"/>
    <col min="8" max="8" width="15.28515625" style="4" bestFit="1" customWidth="1"/>
    <col min="9" max="9" width="16.7109375" bestFit="1" customWidth="1"/>
    <col min="10" max="10" width="14.42578125" bestFit="1" customWidth="1"/>
    <col min="11" max="11" width="12.28515625" customWidth="1"/>
  </cols>
  <sheetData>
    <row r="8" spans="1:10" ht="18.75" x14ac:dyDescent="0.3">
      <c r="A8" s="26" t="s">
        <v>0</v>
      </c>
      <c r="B8" s="26"/>
      <c r="C8" s="26"/>
      <c r="D8" s="26"/>
      <c r="E8" s="26"/>
      <c r="F8" s="26"/>
      <c r="G8" s="26"/>
      <c r="H8" s="26"/>
      <c r="I8" s="26"/>
    </row>
    <row r="9" spans="1:10" ht="18.75" x14ac:dyDescent="0.3">
      <c r="A9" s="26" t="s">
        <v>1</v>
      </c>
      <c r="B9" s="26"/>
      <c r="C9" s="26"/>
      <c r="D9" s="26"/>
      <c r="E9" s="26"/>
      <c r="F9" s="26"/>
      <c r="G9" s="26"/>
      <c r="H9" s="26"/>
      <c r="I9" s="26"/>
    </row>
    <row r="10" spans="1:10" x14ac:dyDescent="0.25">
      <c r="A10" s="27" t="s">
        <v>27</v>
      </c>
      <c r="B10" s="27"/>
      <c r="C10" s="28"/>
      <c r="D10" s="28"/>
      <c r="E10" s="28"/>
      <c r="F10" s="28"/>
      <c r="G10" s="28"/>
      <c r="H10" s="28"/>
      <c r="I10" s="28"/>
    </row>
    <row r="11" spans="1:10" x14ac:dyDescent="0.25">
      <c r="A11" s="28" t="s">
        <v>2</v>
      </c>
      <c r="B11" s="28"/>
      <c r="C11" s="28"/>
      <c r="D11" s="28"/>
      <c r="E11" s="28"/>
      <c r="F11" s="28"/>
      <c r="G11" s="28"/>
      <c r="H11" s="28"/>
      <c r="I11" s="28"/>
    </row>
    <row r="12" spans="1:10" ht="34.5" customHeight="1" x14ac:dyDescent="0.25">
      <c r="A12" s="5" t="s">
        <v>3</v>
      </c>
      <c r="B12" s="5" t="s">
        <v>4</v>
      </c>
      <c r="C12" s="5" t="s">
        <v>5</v>
      </c>
      <c r="D12" s="5" t="s">
        <v>6</v>
      </c>
      <c r="E12" s="5" t="s">
        <v>7</v>
      </c>
      <c r="F12" s="6" t="s">
        <v>8</v>
      </c>
      <c r="G12" s="5" t="s">
        <v>9</v>
      </c>
      <c r="H12" s="5" t="s">
        <v>10</v>
      </c>
      <c r="I12" s="5" t="s">
        <v>11</v>
      </c>
      <c r="J12" s="7" t="s">
        <v>12</v>
      </c>
    </row>
    <row r="13" spans="1:10" ht="36.75" x14ac:dyDescent="0.25">
      <c r="A13" s="9" t="s">
        <v>134</v>
      </c>
      <c r="B13" s="19" t="s">
        <v>57</v>
      </c>
      <c r="C13" s="18" t="s">
        <v>40</v>
      </c>
      <c r="D13" s="17" t="s">
        <v>28</v>
      </c>
      <c r="E13" s="25" t="s">
        <v>86</v>
      </c>
      <c r="F13" s="12">
        <v>3122.52</v>
      </c>
      <c r="G13" s="21">
        <f t="shared" ref="G13:G38" si="0">+F13</f>
        <v>3122.52</v>
      </c>
      <c r="H13" s="22"/>
      <c r="I13" s="23"/>
      <c r="J13" s="20"/>
    </row>
    <row r="14" spans="1:10" s="9" customFormat="1" ht="24.75" x14ac:dyDescent="0.25">
      <c r="A14" s="9" t="s">
        <v>135</v>
      </c>
      <c r="B14" s="19" t="s">
        <v>58</v>
      </c>
      <c r="C14" s="18" t="s">
        <v>40</v>
      </c>
      <c r="D14" s="17" t="s">
        <v>29</v>
      </c>
      <c r="E14" s="24" t="s">
        <v>87</v>
      </c>
      <c r="F14" s="12">
        <v>67732</v>
      </c>
      <c r="G14" s="12">
        <f t="shared" si="0"/>
        <v>67732</v>
      </c>
      <c r="H14" s="8"/>
      <c r="I14" s="10"/>
    </row>
    <row r="15" spans="1:10" s="9" customFormat="1" ht="24.75" x14ac:dyDescent="0.25">
      <c r="A15" s="9" t="s">
        <v>136</v>
      </c>
      <c r="B15" s="19" t="s">
        <v>59</v>
      </c>
      <c r="C15" s="18" t="s">
        <v>41</v>
      </c>
      <c r="D15" s="17" t="s">
        <v>30</v>
      </c>
      <c r="E15" s="24" t="s">
        <v>88</v>
      </c>
      <c r="F15" s="12">
        <v>89680</v>
      </c>
      <c r="G15" s="12">
        <f t="shared" si="0"/>
        <v>89680</v>
      </c>
      <c r="H15" s="8"/>
      <c r="I15" s="10"/>
    </row>
    <row r="16" spans="1:10" s="9" customFormat="1" ht="24.75" x14ac:dyDescent="0.25">
      <c r="A16" s="9" t="s">
        <v>137</v>
      </c>
      <c r="B16" s="19" t="s">
        <v>60</v>
      </c>
      <c r="C16" s="18" t="s">
        <v>42</v>
      </c>
      <c r="D16" s="17" t="s">
        <v>15</v>
      </c>
      <c r="E16" s="24" t="s">
        <v>89</v>
      </c>
      <c r="F16" s="12">
        <v>95285</v>
      </c>
      <c r="G16" s="12">
        <f t="shared" si="0"/>
        <v>95285</v>
      </c>
      <c r="H16" s="8"/>
      <c r="I16" s="10"/>
    </row>
    <row r="17" spans="1:9" s="9" customFormat="1" ht="36.75" x14ac:dyDescent="0.25">
      <c r="A17" s="9" t="s">
        <v>138</v>
      </c>
      <c r="B17" s="19" t="s">
        <v>61</v>
      </c>
      <c r="C17" s="18" t="s">
        <v>43</v>
      </c>
      <c r="D17" s="17" t="s">
        <v>17</v>
      </c>
      <c r="E17" s="24" t="s">
        <v>90</v>
      </c>
      <c r="F17" s="12">
        <v>9558</v>
      </c>
      <c r="G17" s="12">
        <f t="shared" si="0"/>
        <v>9558</v>
      </c>
      <c r="H17" s="8"/>
      <c r="I17" s="10"/>
    </row>
    <row r="18" spans="1:9" s="9" customFormat="1" ht="36.75" x14ac:dyDescent="0.25">
      <c r="A18" s="9" t="s">
        <v>139</v>
      </c>
      <c r="B18" s="19" t="s">
        <v>62</v>
      </c>
      <c r="C18" s="18" t="s">
        <v>40</v>
      </c>
      <c r="D18" s="17" t="s">
        <v>31</v>
      </c>
      <c r="E18" s="24" t="s">
        <v>91</v>
      </c>
      <c r="F18" s="12">
        <v>30000</v>
      </c>
      <c r="G18" s="12">
        <f t="shared" si="0"/>
        <v>30000</v>
      </c>
      <c r="H18" s="8"/>
      <c r="I18" s="10"/>
    </row>
    <row r="19" spans="1:9" s="9" customFormat="1" ht="36.75" x14ac:dyDescent="0.25">
      <c r="A19" s="9" t="s">
        <v>142</v>
      </c>
      <c r="B19" s="19" t="s">
        <v>63</v>
      </c>
      <c r="C19" s="18" t="s">
        <v>44</v>
      </c>
      <c r="D19" s="17" t="s">
        <v>32</v>
      </c>
      <c r="E19" s="24" t="s">
        <v>92</v>
      </c>
      <c r="F19" s="12">
        <v>6000</v>
      </c>
      <c r="G19" s="12">
        <f t="shared" si="0"/>
        <v>6000</v>
      </c>
      <c r="H19" s="8"/>
      <c r="I19" s="10"/>
    </row>
    <row r="20" spans="1:9" s="9" customFormat="1" ht="48.75" x14ac:dyDescent="0.25">
      <c r="A20" s="9" t="s">
        <v>132</v>
      </c>
      <c r="B20" s="19" t="s">
        <v>64</v>
      </c>
      <c r="C20" s="18" t="s">
        <v>43</v>
      </c>
      <c r="D20" s="17" t="s">
        <v>24</v>
      </c>
      <c r="E20" s="24" t="s">
        <v>93</v>
      </c>
      <c r="F20" s="12">
        <v>18846000</v>
      </c>
      <c r="G20" s="12">
        <f t="shared" si="0"/>
        <v>18846000</v>
      </c>
      <c r="H20" s="8"/>
      <c r="I20" s="10"/>
    </row>
    <row r="21" spans="1:9" s="9" customFormat="1" ht="36.75" x14ac:dyDescent="0.25">
      <c r="A21" s="9" t="s">
        <v>140</v>
      </c>
      <c r="B21" s="19" t="s">
        <v>65</v>
      </c>
      <c r="C21" s="18" t="s">
        <v>42</v>
      </c>
      <c r="D21" s="17" t="s">
        <v>17</v>
      </c>
      <c r="E21" s="24" t="s">
        <v>94</v>
      </c>
      <c r="F21" s="12">
        <v>37760</v>
      </c>
      <c r="G21" s="12">
        <f t="shared" si="0"/>
        <v>37760</v>
      </c>
      <c r="H21" s="8"/>
      <c r="I21" s="10"/>
    </row>
    <row r="22" spans="1:9" s="9" customFormat="1" ht="36.75" x14ac:dyDescent="0.25">
      <c r="A22" s="9" t="s">
        <v>141</v>
      </c>
      <c r="B22" s="19" t="s">
        <v>66</v>
      </c>
      <c r="C22" s="18" t="s">
        <v>45</v>
      </c>
      <c r="D22" s="17" t="s">
        <v>33</v>
      </c>
      <c r="E22" s="24" t="s">
        <v>95</v>
      </c>
      <c r="F22" s="12">
        <v>1800000</v>
      </c>
      <c r="G22" s="12">
        <f t="shared" si="0"/>
        <v>1800000</v>
      </c>
      <c r="H22" s="8"/>
      <c r="I22" s="10"/>
    </row>
    <row r="23" spans="1:9" s="9" customFormat="1" ht="48.75" x14ac:dyDescent="0.25">
      <c r="A23" s="9" t="s">
        <v>127</v>
      </c>
      <c r="B23" s="19" t="s">
        <v>67</v>
      </c>
      <c r="C23" s="18" t="s">
        <v>46</v>
      </c>
      <c r="D23" s="17" t="s">
        <v>34</v>
      </c>
      <c r="E23" s="24" t="s">
        <v>96</v>
      </c>
      <c r="F23" s="12">
        <v>27250.09</v>
      </c>
      <c r="G23" s="12">
        <f t="shared" si="0"/>
        <v>27250.09</v>
      </c>
      <c r="H23" s="8"/>
      <c r="I23" s="10"/>
    </row>
    <row r="24" spans="1:9" s="9" customFormat="1" ht="36.75" x14ac:dyDescent="0.25">
      <c r="A24" s="9" t="s">
        <v>123</v>
      </c>
      <c r="B24" s="19" t="s">
        <v>68</v>
      </c>
      <c r="C24" s="18" t="s">
        <v>41</v>
      </c>
      <c r="D24" s="17" t="s">
        <v>18</v>
      </c>
      <c r="E24" s="24" t="s">
        <v>97</v>
      </c>
      <c r="F24" s="12">
        <v>72428.899999999994</v>
      </c>
      <c r="G24" s="12">
        <f t="shared" si="0"/>
        <v>72428.899999999994</v>
      </c>
      <c r="H24" s="8"/>
      <c r="I24" s="10"/>
    </row>
    <row r="25" spans="1:9" s="9" customFormat="1" ht="48.75" x14ac:dyDescent="0.25">
      <c r="A25" s="9" t="s">
        <v>115</v>
      </c>
      <c r="B25" s="19" t="s">
        <v>69</v>
      </c>
      <c r="C25" s="18" t="s">
        <v>47</v>
      </c>
      <c r="D25" s="17" t="s">
        <v>23</v>
      </c>
      <c r="E25" s="24" t="s">
        <v>98</v>
      </c>
      <c r="F25" s="12">
        <v>39169.230000000003</v>
      </c>
      <c r="G25" s="12">
        <f t="shared" si="0"/>
        <v>39169.230000000003</v>
      </c>
      <c r="H25" s="8"/>
      <c r="I25" s="10"/>
    </row>
    <row r="26" spans="1:9" s="9" customFormat="1" ht="48.75" x14ac:dyDescent="0.25">
      <c r="A26" s="9" t="s">
        <v>124</v>
      </c>
      <c r="B26" s="19" t="s">
        <v>70</v>
      </c>
      <c r="C26" s="18" t="s">
        <v>48</v>
      </c>
      <c r="D26" s="17" t="s">
        <v>21</v>
      </c>
      <c r="E26" s="24" t="s">
        <v>99</v>
      </c>
      <c r="F26" s="12">
        <v>69457.7</v>
      </c>
      <c r="G26" s="12">
        <f t="shared" si="0"/>
        <v>69457.7</v>
      </c>
      <c r="H26" s="8"/>
      <c r="I26" s="10"/>
    </row>
    <row r="27" spans="1:9" s="9" customFormat="1" ht="36.75" x14ac:dyDescent="0.25">
      <c r="A27" s="9" t="s">
        <v>125</v>
      </c>
      <c r="B27" s="19" t="s">
        <v>71</v>
      </c>
      <c r="C27" s="18" t="s">
        <v>49</v>
      </c>
      <c r="D27" s="17" t="s">
        <v>13</v>
      </c>
      <c r="E27" s="24" t="s">
        <v>100</v>
      </c>
      <c r="F27" s="12">
        <v>24876.7</v>
      </c>
      <c r="G27" s="12">
        <f t="shared" si="0"/>
        <v>24876.7</v>
      </c>
      <c r="H27" s="8"/>
      <c r="I27" s="10"/>
    </row>
    <row r="28" spans="1:9" s="9" customFormat="1" ht="36.75" x14ac:dyDescent="0.25">
      <c r="B28" s="19" t="s">
        <v>72</v>
      </c>
      <c r="C28" s="18" t="s">
        <v>47</v>
      </c>
      <c r="D28" s="17" t="s">
        <v>19</v>
      </c>
      <c r="E28" s="24" t="s">
        <v>101</v>
      </c>
      <c r="F28" s="12">
        <v>3826.42</v>
      </c>
      <c r="G28" s="12">
        <f t="shared" si="0"/>
        <v>3826.42</v>
      </c>
      <c r="H28" s="8"/>
      <c r="I28" s="10"/>
    </row>
    <row r="29" spans="1:9" s="9" customFormat="1" ht="24.75" x14ac:dyDescent="0.25">
      <c r="A29" s="9" t="s">
        <v>118</v>
      </c>
      <c r="B29" s="19" t="s">
        <v>73</v>
      </c>
      <c r="C29" s="18" t="s">
        <v>47</v>
      </c>
      <c r="D29" s="17" t="s">
        <v>20</v>
      </c>
      <c r="E29" s="24" t="s">
        <v>102</v>
      </c>
      <c r="F29" s="12">
        <v>9532.99</v>
      </c>
      <c r="G29" s="12">
        <f t="shared" si="0"/>
        <v>9532.99</v>
      </c>
      <c r="H29" s="8"/>
      <c r="I29" s="10"/>
    </row>
    <row r="30" spans="1:9" s="9" customFormat="1" ht="36.75" x14ac:dyDescent="0.25">
      <c r="A30" s="9" t="s">
        <v>130</v>
      </c>
      <c r="B30" s="19" t="s">
        <v>74</v>
      </c>
      <c r="C30" s="18" t="s">
        <v>50</v>
      </c>
      <c r="D30" s="17" t="s">
        <v>15</v>
      </c>
      <c r="E30" s="24" t="s">
        <v>103</v>
      </c>
      <c r="F30" s="12">
        <v>78765</v>
      </c>
      <c r="G30" s="12">
        <f t="shared" si="0"/>
        <v>78765</v>
      </c>
      <c r="H30" s="8"/>
      <c r="I30" s="10"/>
    </row>
    <row r="31" spans="1:9" s="9" customFormat="1" ht="48.75" x14ac:dyDescent="0.25">
      <c r="A31" s="9" t="s">
        <v>126</v>
      </c>
      <c r="B31" s="19" t="s">
        <v>75</v>
      </c>
      <c r="C31" s="18" t="s">
        <v>51</v>
      </c>
      <c r="D31" s="17" t="s">
        <v>35</v>
      </c>
      <c r="E31" s="24" t="s">
        <v>104</v>
      </c>
      <c r="F31" s="12">
        <v>47672</v>
      </c>
      <c r="G31" s="12">
        <f t="shared" si="0"/>
        <v>47672</v>
      </c>
      <c r="H31" s="8"/>
      <c r="I31" s="10"/>
    </row>
    <row r="32" spans="1:9" s="9" customFormat="1" ht="36.75" x14ac:dyDescent="0.25">
      <c r="A32" s="9" t="s">
        <v>128</v>
      </c>
      <c r="B32" s="19" t="s">
        <v>76</v>
      </c>
      <c r="C32" s="18" t="s">
        <v>52</v>
      </c>
      <c r="D32" s="17" t="s">
        <v>36</v>
      </c>
      <c r="E32" s="24" t="s">
        <v>105</v>
      </c>
      <c r="F32" s="12">
        <v>3187.49</v>
      </c>
      <c r="G32" s="12">
        <f t="shared" si="0"/>
        <v>3187.49</v>
      </c>
      <c r="H32" s="8"/>
      <c r="I32" s="10"/>
    </row>
    <row r="33" spans="1:10" s="9" customFormat="1" ht="36.75" x14ac:dyDescent="0.25">
      <c r="A33" s="9" t="s">
        <v>133</v>
      </c>
      <c r="B33" s="19" t="s">
        <v>77</v>
      </c>
      <c r="C33" s="18" t="s">
        <v>53</v>
      </c>
      <c r="D33" s="17" t="s">
        <v>17</v>
      </c>
      <c r="E33" s="24" t="s">
        <v>106</v>
      </c>
      <c r="F33" s="12">
        <v>56702.54</v>
      </c>
      <c r="G33" s="12">
        <f t="shared" si="0"/>
        <v>56702.54</v>
      </c>
      <c r="H33" s="8"/>
      <c r="I33" s="10"/>
    </row>
    <row r="34" spans="1:10" s="9" customFormat="1" ht="24.75" x14ac:dyDescent="0.25">
      <c r="A34" s="9" t="s">
        <v>120</v>
      </c>
      <c r="B34" s="19" t="s">
        <v>78</v>
      </c>
      <c r="C34" s="18" t="s">
        <v>54</v>
      </c>
      <c r="D34" s="17" t="s">
        <v>14</v>
      </c>
      <c r="E34" s="24" t="s">
        <v>107</v>
      </c>
      <c r="F34" s="12">
        <v>149155.68</v>
      </c>
      <c r="G34" s="12">
        <f t="shared" si="0"/>
        <v>149155.68</v>
      </c>
      <c r="H34" s="8"/>
      <c r="I34" s="10"/>
    </row>
    <row r="35" spans="1:10" s="9" customFormat="1" ht="36.75" x14ac:dyDescent="0.25">
      <c r="A35" s="9" t="s">
        <v>131</v>
      </c>
      <c r="B35" s="19" t="s">
        <v>79</v>
      </c>
      <c r="C35" s="18" t="s">
        <v>55</v>
      </c>
      <c r="D35" s="17" t="s">
        <v>26</v>
      </c>
      <c r="E35" s="24" t="s">
        <v>108</v>
      </c>
      <c r="F35" s="12">
        <v>1500</v>
      </c>
      <c r="G35" s="12">
        <f t="shared" si="0"/>
        <v>1500</v>
      </c>
      <c r="H35" s="8"/>
      <c r="I35" s="10"/>
    </row>
    <row r="36" spans="1:10" s="9" customFormat="1" ht="48.75" x14ac:dyDescent="0.25">
      <c r="A36" s="9" t="s">
        <v>119</v>
      </c>
      <c r="B36" s="19" t="s">
        <v>80</v>
      </c>
      <c r="C36" s="18" t="s">
        <v>50</v>
      </c>
      <c r="D36" s="17" t="s">
        <v>16</v>
      </c>
      <c r="E36" s="24" t="s">
        <v>109</v>
      </c>
      <c r="F36" s="12">
        <v>46728</v>
      </c>
      <c r="G36" s="12">
        <f t="shared" si="0"/>
        <v>46728</v>
      </c>
      <c r="H36" s="8"/>
      <c r="I36" s="10"/>
    </row>
    <row r="37" spans="1:10" s="9" customFormat="1" ht="36.75" x14ac:dyDescent="0.25">
      <c r="A37" s="9" t="s">
        <v>117</v>
      </c>
      <c r="B37" s="19" t="s">
        <v>81</v>
      </c>
      <c r="C37" s="18" t="s">
        <v>53</v>
      </c>
      <c r="D37" s="17" t="s">
        <v>31</v>
      </c>
      <c r="E37" s="24" t="s">
        <v>110</v>
      </c>
      <c r="F37" s="12">
        <v>30000</v>
      </c>
      <c r="G37" s="12">
        <f t="shared" si="0"/>
        <v>30000</v>
      </c>
      <c r="H37" s="8"/>
      <c r="I37" s="10"/>
    </row>
    <row r="38" spans="1:10" s="9" customFormat="1" ht="60.75" x14ac:dyDescent="0.25">
      <c r="A38" s="9" t="s">
        <v>129</v>
      </c>
      <c r="B38" s="19" t="s">
        <v>82</v>
      </c>
      <c r="C38" s="18" t="s">
        <v>53</v>
      </c>
      <c r="D38" s="17" t="s">
        <v>25</v>
      </c>
      <c r="E38" s="24" t="s">
        <v>111</v>
      </c>
      <c r="F38" s="12">
        <v>234580.79</v>
      </c>
      <c r="G38" s="12">
        <f t="shared" si="0"/>
        <v>234580.79</v>
      </c>
      <c r="H38" s="8"/>
      <c r="I38" s="10"/>
    </row>
    <row r="39" spans="1:10" s="9" customFormat="1" ht="48.75" x14ac:dyDescent="0.25">
      <c r="A39" s="9" t="s">
        <v>122</v>
      </c>
      <c r="B39" s="19" t="s">
        <v>83</v>
      </c>
      <c r="C39" s="18" t="s">
        <v>56</v>
      </c>
      <c r="D39" s="17" t="s">
        <v>37</v>
      </c>
      <c r="E39" s="24" t="s">
        <v>112</v>
      </c>
      <c r="F39" s="12">
        <v>190700.08</v>
      </c>
      <c r="G39" s="12">
        <f t="shared" ref="G39:G41" si="1">+F39</f>
        <v>190700.08</v>
      </c>
      <c r="H39" s="8">
        <f t="shared" ref="H39" si="2">G39-F39</f>
        <v>0</v>
      </c>
      <c r="I39" s="10"/>
    </row>
    <row r="40" spans="1:10" s="9" customFormat="1" ht="48.75" x14ac:dyDescent="0.25">
      <c r="A40" s="9" t="s">
        <v>121</v>
      </c>
      <c r="B40" s="19" t="s">
        <v>84</v>
      </c>
      <c r="C40" s="18" t="s">
        <v>56</v>
      </c>
      <c r="D40" s="17" t="s">
        <v>38</v>
      </c>
      <c r="E40" s="24" t="s">
        <v>113</v>
      </c>
      <c r="F40" s="12">
        <v>920807.45</v>
      </c>
      <c r="G40" s="12">
        <f t="shared" si="1"/>
        <v>920807.45</v>
      </c>
      <c r="H40" s="8"/>
      <c r="I40" s="10"/>
    </row>
    <row r="41" spans="1:10" s="9" customFormat="1" ht="36.75" x14ac:dyDescent="0.25">
      <c r="A41" s="9" t="s">
        <v>116</v>
      </c>
      <c r="B41" s="19" t="s">
        <v>85</v>
      </c>
      <c r="C41" s="18" t="s">
        <v>53</v>
      </c>
      <c r="D41" s="17" t="s">
        <v>39</v>
      </c>
      <c r="E41" s="24" t="s">
        <v>114</v>
      </c>
      <c r="F41" s="12">
        <v>344741.02</v>
      </c>
      <c r="G41" s="12">
        <f t="shared" si="1"/>
        <v>344741.02</v>
      </c>
      <c r="H41" s="8"/>
      <c r="I41" s="10"/>
    </row>
    <row r="42" spans="1:10" x14ac:dyDescent="0.25">
      <c r="A42" s="29" t="s">
        <v>22</v>
      </c>
      <c r="B42" s="29"/>
      <c r="C42" s="29"/>
      <c r="D42" s="29"/>
      <c r="E42" s="29"/>
      <c r="F42" s="15">
        <f>SUM(F13:F41)</f>
        <v>23336219.59999999</v>
      </c>
      <c r="G42" s="16">
        <f>SUM(G13:G41)</f>
        <v>23336219.59999999</v>
      </c>
      <c r="H42" s="14"/>
      <c r="I42" s="13"/>
      <c r="J42" s="13"/>
    </row>
  </sheetData>
  <mergeCells count="5">
    <mergeCell ref="A8:I8"/>
    <mergeCell ref="A9:I9"/>
    <mergeCell ref="A10:I10"/>
    <mergeCell ref="A11:I11"/>
    <mergeCell ref="A42:E42"/>
  </mergeCells>
  <pageMargins left="0.70866141732283472" right="0.70866141732283472" top="0.74803149606299213" bottom="0.74803149606299213" header="0.19685039370078741" footer="0.19685039370078741"/>
  <pageSetup scale="43" fitToHeight="10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NúmeroDocumento (2)</vt:lpstr>
      <vt:lpstr>'NúmeroDocumento (2)'!_FilterDatabase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Hernandez</dc:creator>
  <cp:lastModifiedBy>Yoselin  Cuevas Feliz</cp:lastModifiedBy>
  <cp:lastPrinted>2024-03-20T18:36:27Z</cp:lastPrinted>
  <dcterms:created xsi:type="dcterms:W3CDTF">2022-08-10T14:57:34Z</dcterms:created>
  <dcterms:modified xsi:type="dcterms:W3CDTF">2024-09-13T20:05:19Z</dcterms:modified>
</cp:coreProperties>
</file>