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celys_perez\Documents\"/>
    </mc:Choice>
  </mc:AlternateContent>
  <xr:revisionPtr revIDLastSave="0" documentId="8_{3BEAE9B9-6A72-4413-9FCD-0968447C23B1}" xr6:coauthVersionLast="47" xr6:coauthVersionMax="47" xr10:uidLastSave="{00000000-0000-0000-0000-000000000000}"/>
  <bookViews>
    <workbookView xWindow="-120" yWindow="-120" windowWidth="20730" windowHeight="1116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Resultados!$A$1:$C$103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" i="7" l="1"/>
  <c r="C49" i="7"/>
  <c r="C48" i="7"/>
  <c r="C23" i="7"/>
  <c r="C47" i="7"/>
  <c r="C30" i="7"/>
  <c r="C77" i="7" l="1"/>
  <c r="C26" i="7" l="1"/>
  <c r="C67" i="7" l="1"/>
  <c r="E65" i="7" l="1"/>
  <c r="C28" i="7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5" i="7" l="1"/>
</calcChain>
</file>

<file path=xl/sharedStrings.xml><?xml version="1.0" encoding="utf-8"?>
<sst xmlns="http://schemas.openxmlformats.org/spreadsheetml/2006/main" count="3187" uniqueCount="1301">
  <si>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</si>
  <si>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</si>
  <si>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</si>
  <si>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</si>
  <si>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</si>
  <si>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</si>
  <si>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</si>
  <si>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</si>
  <si>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</si>
  <si>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</si>
  <si>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</si>
  <si>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</si>
  <si>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</si>
  <si>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</si>
  <si>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</si>
  <si>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</si>
  <si>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</si>
  <si>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</si>
  <si>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</si>
  <si>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</si>
  <si>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</si>
  <si>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</si>
  <si>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</si>
  <si>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</si>
  <si>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</si>
  <si>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</si>
  <si>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</si>
  <si>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</si>
  <si>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</si>
  <si>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</si>
  <si>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</si>
  <si>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</si>
  <si>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</si>
  <si>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</si>
  <si>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</si>
  <si>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</si>
  <si>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</si>
  <si>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</si>
  <si>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</si>
  <si>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</si>
  <si>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</si>
  <si>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</si>
  <si>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</si>
  <si>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</si>
  <si>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</si>
  <si>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</si>
  <si>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</si>
  <si>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</si>
  <si>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</si>
  <si>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</si>
  <si>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</si>
  <si>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</si>
  <si>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</si>
  <si>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</si>
  <si>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</si>
  <si>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</si>
  <si>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</si>
  <si>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</si>
  <si>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</si>
  <si>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</si>
  <si>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</si>
  <si>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</si>
  <si>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</si>
  <si>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</si>
  <si>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</si>
  <si>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</si>
  <si>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</si>
  <si>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</si>
  <si>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</si>
  <si>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</si>
  <si>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</si>
  <si>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</si>
  <si>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</si>
  <si>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</si>
  <si>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</si>
  <si>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Gastos Judiciales</t>
  </si>
  <si>
    <t>Comisiones y Gastos Bancarios</t>
  </si>
  <si>
    <t>Impuestos, Derechos y Tasas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</si>
  <si>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</si>
  <si>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</si>
  <si>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</si>
  <si>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</si>
  <si>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</si>
  <si>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</si>
  <si>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</si>
  <si>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</si>
  <si>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</si>
  <si>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</si>
  <si>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</si>
  <si>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</si>
  <si>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</si>
  <si>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</si>
  <si>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</si>
  <si>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</si>
  <si>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</si>
  <si>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</si>
  <si>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</si>
  <si>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</si>
  <si>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</si>
  <si>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</si>
  <si>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</si>
  <si>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</si>
  <si>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</si>
  <si>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</si>
  <si>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</si>
  <si>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</si>
  <si>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</si>
  <si>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</si>
  <si>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</si>
  <si>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</si>
  <si>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</si>
  <si>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</si>
  <si>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</si>
  <si>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</si>
  <si>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</si>
  <si>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</si>
  <si>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</si>
  <si>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</si>
  <si>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</si>
  <si>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</si>
  <si>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</si>
  <si>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</si>
  <si>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</si>
  <si>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</si>
  <si>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</si>
  <si>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</si>
  <si>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</si>
  <si>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</si>
  <si>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</si>
  <si>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</si>
  <si>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</si>
  <si>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</si>
  <si>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</si>
  <si>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</si>
  <si>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</si>
  <si>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</si>
  <si>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</si>
  <si>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</si>
  <si>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</si>
  <si>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</si>
  <si>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</si>
  <si>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</si>
  <si>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</si>
  <si>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</si>
  <si>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</si>
  <si>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</si>
  <si>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</si>
  <si>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</si>
  <si>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</si>
  <si>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</si>
  <si>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</si>
  <si>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</si>
  <si>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</si>
  <si>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</si>
  <si>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</si>
  <si>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</si>
  <si>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</si>
  <si>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</si>
  <si>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</si>
  <si>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</si>
  <si>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</si>
  <si>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</si>
  <si>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</si>
  <si>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</si>
  <si>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</si>
  <si>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</si>
  <si>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</si>
  <si>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</si>
  <si>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</si>
  <si>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</si>
  <si>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</si>
  <si>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</si>
  <si>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</si>
  <si>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</si>
  <si>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</si>
  <si>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</si>
  <si>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</si>
  <si>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</si>
  <si>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</si>
  <si>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</si>
  <si>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</si>
  <si>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</si>
  <si>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</si>
  <si>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</si>
  <si>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</si>
  <si>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</si>
  <si>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</si>
  <si>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</si>
  <si>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</si>
  <si>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</si>
  <si>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</si>
  <si>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</si>
  <si>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</si>
  <si>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</si>
  <si>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</si>
  <si>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</si>
  <si>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</si>
  <si>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</si>
  <si>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</si>
  <si>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</si>
  <si>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</si>
  <si>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</si>
  <si>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</si>
  <si>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</si>
  <si>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</si>
  <si>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</si>
  <si>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</si>
  <si>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</si>
  <si>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</si>
  <si>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</si>
  <si>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</si>
  <si>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</si>
  <si>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</si>
  <si>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</si>
  <si>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</si>
  <si>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</si>
  <si>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</si>
  <si>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</si>
  <si>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</si>
  <si>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</si>
  <si>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</si>
  <si>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</si>
  <si>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</si>
  <si>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</si>
  <si>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</si>
  <si>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</si>
  <si>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</si>
  <si>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</si>
  <si>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</si>
  <si>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</si>
  <si>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</si>
  <si>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</si>
  <si>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</si>
  <si>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</si>
  <si>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</si>
  <si>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</si>
  <si>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</si>
  <si>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</si>
  <si>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</si>
  <si>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</si>
  <si>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</si>
  <si>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</si>
  <si>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</si>
  <si>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</si>
  <si>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</si>
  <si>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</si>
  <si>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</si>
  <si>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</si>
  <si>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</si>
  <si>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</si>
  <si>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</si>
  <si>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</si>
  <si>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</si>
  <si>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</si>
  <si>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</si>
  <si>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</si>
  <si>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</si>
  <si>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</si>
  <si>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</si>
  <si>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</si>
  <si>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</si>
  <si>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</si>
  <si>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</si>
  <si>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</si>
  <si>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</si>
  <si>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</si>
  <si>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</si>
  <si>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</si>
  <si>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</si>
  <si>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</si>
  <si>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</si>
  <si>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</si>
  <si>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</si>
  <si>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</si>
  <si>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</si>
  <si>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</si>
  <si>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</si>
  <si>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</si>
  <si>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</si>
  <si>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</si>
  <si>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</si>
  <si>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</si>
  <si>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</si>
  <si>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</si>
  <si>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</si>
  <si>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</si>
  <si>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</si>
  <si>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</si>
  <si>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</si>
  <si>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</si>
  <si>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</si>
  <si>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</si>
  <si>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</si>
  <si>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</si>
  <si>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</si>
  <si>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</si>
  <si>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</si>
  <si>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</si>
  <si>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</si>
  <si>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</si>
  <si>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</si>
  <si>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</si>
  <si>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</si>
  <si>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</si>
  <si>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</si>
  <si>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</si>
  <si>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</si>
  <si>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</si>
  <si>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</si>
  <si>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</si>
  <si>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</si>
  <si>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</si>
  <si>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</si>
  <si>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</si>
  <si>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</si>
  <si>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</si>
  <si>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</si>
  <si>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</si>
  <si>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</si>
  <si>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</si>
  <si>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</si>
  <si>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</si>
  <si>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</si>
  <si>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</si>
  <si>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</si>
  <si>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</si>
  <si>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</si>
  <si>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</si>
  <si>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</si>
  <si>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</si>
  <si>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</si>
  <si>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</si>
  <si>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</si>
  <si>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</si>
  <si>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</si>
  <si>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</si>
  <si>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</si>
  <si>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</si>
  <si>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</si>
  <si>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</si>
  <si>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</si>
  <si>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</si>
  <si>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</si>
  <si>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</si>
  <si>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</si>
  <si>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</si>
  <si>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</si>
  <si>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</si>
  <si>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</si>
  <si>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</si>
  <si>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</si>
  <si>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</si>
  <si>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</si>
  <si>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</si>
  <si>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</si>
  <si>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</si>
  <si>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</si>
  <si>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</si>
  <si>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</si>
  <si>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</si>
  <si>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</si>
  <si>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</si>
  <si>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</si>
  <si>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</si>
  <si>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</si>
  <si>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</si>
  <si>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</si>
  <si>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</si>
  <si>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</si>
  <si>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</si>
  <si>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</si>
  <si>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</si>
  <si>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</si>
  <si>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</si>
  <si>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</si>
  <si>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</si>
  <si>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</si>
  <si>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</si>
  <si>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</si>
  <si>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</si>
  <si>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</si>
  <si>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</si>
  <si>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</si>
  <si>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</si>
  <si>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</si>
  <si>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</si>
  <si>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</si>
  <si>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</si>
  <si>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</si>
  <si>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</si>
  <si>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</si>
  <si>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</si>
  <si>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</si>
  <si>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</si>
  <si>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</si>
  <si>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</si>
  <si>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</si>
  <si>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</si>
  <si>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</si>
  <si>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</si>
  <si>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</si>
  <si>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</si>
  <si>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</si>
  <si>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</si>
  <si>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</si>
  <si>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</si>
  <si>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</si>
  <si>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</si>
  <si>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</si>
  <si>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</si>
  <si>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</si>
  <si>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</si>
  <si>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</si>
  <si>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</si>
  <si>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</si>
  <si>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</si>
  <si>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</si>
  <si>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</si>
  <si>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</si>
  <si>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</si>
  <si>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</si>
  <si>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</si>
  <si>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</si>
  <si>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</si>
  <si>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</si>
  <si>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</si>
  <si>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</si>
  <si>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</si>
  <si>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</si>
  <si>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</si>
  <si>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</si>
  <si>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</si>
  <si>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</si>
  <si>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</si>
  <si>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</si>
  <si>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</si>
  <si>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</si>
  <si>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</si>
  <si>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</si>
  <si>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</si>
  <si>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</si>
  <si>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</si>
  <si>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</si>
  <si>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</si>
  <si>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</si>
  <si>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</si>
  <si>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</si>
  <si>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</si>
  <si>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</si>
  <si>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</si>
  <si>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</si>
  <si>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</si>
  <si>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</si>
  <si>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</si>
  <si>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</si>
  <si>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</si>
  <si>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</si>
  <si>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</si>
  <si>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</si>
  <si>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</si>
  <si>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</si>
  <si>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</si>
  <si>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</si>
  <si>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</si>
  <si>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</si>
  <si>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</si>
  <si>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</si>
  <si>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</si>
  <si>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</si>
  <si>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</si>
  <si>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</si>
  <si>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</si>
  <si>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</si>
  <si>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</si>
  <si>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</si>
  <si>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</si>
  <si>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</si>
  <si>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</si>
  <si>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</si>
  <si>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</si>
  <si>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</si>
  <si>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</si>
  <si>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</si>
  <si>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</si>
  <si>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</si>
  <si>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</si>
  <si>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</si>
  <si>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</si>
  <si>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</si>
  <si>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</si>
  <si>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</si>
  <si>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</si>
  <si>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</si>
  <si>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</si>
  <si>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</si>
  <si>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</si>
  <si>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</si>
  <si>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</si>
  <si>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</si>
  <si>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</si>
  <si>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</si>
  <si>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</si>
  <si>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</si>
  <si>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</si>
  <si>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</si>
  <si>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</si>
  <si>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</si>
  <si>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</si>
  <si>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</si>
  <si>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</si>
  <si>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</si>
  <si>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</si>
  <si>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</si>
  <si>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</si>
  <si>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</si>
  <si>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</si>
  <si>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</si>
  <si>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</si>
  <si>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</si>
  <si>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</si>
  <si>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</si>
  <si>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</si>
  <si>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</si>
  <si>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</si>
  <si>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</si>
  <si>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</si>
  <si>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</si>
  <si>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</si>
  <si>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</si>
  <si>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</si>
  <si>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</si>
  <si>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</si>
  <si>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</si>
  <si>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</si>
  <si>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</si>
  <si>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</si>
  <si>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</si>
  <si>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</si>
  <si>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</si>
  <si>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</si>
  <si>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</si>
  <si>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</si>
  <si>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</si>
  <si>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</si>
  <si>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</si>
  <si>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</si>
  <si>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</si>
  <si>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</si>
  <si>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</si>
  <si>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</si>
  <si>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</si>
  <si>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</si>
  <si>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</si>
  <si>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</si>
  <si>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</si>
  <si>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</si>
  <si>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</si>
  <si>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</si>
  <si>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</si>
  <si>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</si>
  <si>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</si>
  <si>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</si>
  <si>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</si>
  <si>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</si>
  <si>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</si>
  <si>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</si>
  <si>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</si>
  <si>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</si>
  <si>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</si>
  <si>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</si>
  <si>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</si>
  <si>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</si>
  <si>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</si>
  <si>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</si>
  <si>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</si>
  <si>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</si>
  <si>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</si>
  <si>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</si>
  <si>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</si>
  <si>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</si>
  <si>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</si>
  <si>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</si>
  <si>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</si>
  <si>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</si>
  <si>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</si>
  <si>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</si>
  <si>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</si>
  <si>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</si>
  <si>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</si>
  <si>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</si>
  <si>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</si>
  <si>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</si>
  <si>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</si>
  <si>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</si>
  <si>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</si>
  <si>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</si>
  <si>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</si>
  <si>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</si>
  <si>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</si>
  <si>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</si>
  <si>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</si>
  <si>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</si>
  <si>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</si>
  <si>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</si>
  <si>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</si>
  <si>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</si>
  <si>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</si>
  <si>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</si>
  <si>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</si>
  <si>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</si>
  <si>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</si>
  <si>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</si>
  <si>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</si>
  <si>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</si>
  <si>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</si>
  <si>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</si>
  <si>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</si>
  <si>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</si>
  <si>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</si>
  <si>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</si>
  <si>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</si>
  <si>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</si>
  <si>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</si>
  <si>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</si>
  <si>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</si>
  <si>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</si>
  <si>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</si>
  <si>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</si>
  <si>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</si>
  <si>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</si>
  <si>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</si>
  <si>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</si>
  <si>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</si>
  <si>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</si>
  <si>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</si>
  <si>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</si>
  <si>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</si>
  <si>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</si>
  <si>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</si>
  <si>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</si>
  <si>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</si>
  <si>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</si>
  <si>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</si>
  <si>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</si>
  <si>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</si>
  <si>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</si>
  <si>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</si>
  <si>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</si>
  <si>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</si>
  <si>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</si>
  <si>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</si>
  <si>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</si>
  <si>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</si>
  <si>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</si>
  <si>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</si>
  <si>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</si>
  <si>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</si>
  <si>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</si>
  <si>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</si>
  <si>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</si>
  <si>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</si>
  <si>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</si>
  <si>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</si>
  <si>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</si>
  <si>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</si>
  <si>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</si>
  <si>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</si>
  <si>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</si>
  <si>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</si>
  <si>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</si>
  <si>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</si>
  <si>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</si>
  <si>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</si>
  <si>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</si>
  <si>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</si>
  <si>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</si>
  <si>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</si>
  <si>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</si>
  <si>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</si>
  <si>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</si>
  <si>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</si>
  <si>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</si>
  <si>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</si>
  <si>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</si>
  <si>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</si>
  <si>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</si>
  <si>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</si>
  <si>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</si>
  <si>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</si>
  <si>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</si>
  <si>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</si>
  <si>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</si>
  <si>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</si>
  <si>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</si>
  <si>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</si>
  <si>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</si>
  <si>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</si>
  <si>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</si>
  <si>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</si>
  <si>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</si>
  <si>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</si>
  <si>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</si>
  <si>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</si>
  <si>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</si>
  <si>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</si>
  <si>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</si>
  <si>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</si>
  <si>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</si>
  <si>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</si>
  <si>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</si>
  <si>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</si>
  <si>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</si>
  <si>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</si>
  <si>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</si>
  <si>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</si>
  <si>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</si>
  <si>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</si>
  <si>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</si>
  <si>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</si>
  <si>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</si>
  <si>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</si>
  <si>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</si>
  <si>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</si>
  <si>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</si>
  <si>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</si>
  <si>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</si>
  <si>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</si>
  <si>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</si>
  <si>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</si>
  <si>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</si>
  <si>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</si>
  <si>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</si>
  <si>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</si>
  <si>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</si>
  <si>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</si>
  <si>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</si>
  <si>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</si>
  <si>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</si>
  <si>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</si>
  <si>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</si>
  <si>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</si>
  <si>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</si>
  <si>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</si>
  <si>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</si>
  <si>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</si>
  <si>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</si>
  <si>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</si>
  <si>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</si>
  <si>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</si>
  <si>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</si>
  <si>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</si>
  <si>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</si>
  <si>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</si>
  <si>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</si>
  <si>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</si>
  <si>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</si>
  <si>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</si>
  <si>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</si>
  <si>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</si>
  <si>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</si>
  <si>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</si>
  <si>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</si>
  <si>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</si>
  <si>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</si>
  <si>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</si>
  <si>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</si>
  <si>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</si>
  <si>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</si>
  <si>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</si>
  <si>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</si>
  <si>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</si>
  <si>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</si>
  <si>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</si>
  <si>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</si>
  <si>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</si>
  <si>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</si>
  <si>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</si>
  <si>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</si>
  <si>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</si>
  <si>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</si>
  <si>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</si>
  <si>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</si>
  <si>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</si>
  <si>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</si>
  <si>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</si>
  <si>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</si>
  <si>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</si>
  <si>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</si>
  <si>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</si>
  <si>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</si>
  <si>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</si>
  <si>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</si>
  <si>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</si>
  <si>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</si>
  <si>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</si>
  <si>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</si>
  <si>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</si>
  <si>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</si>
  <si>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</si>
  <si>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</si>
  <si>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</si>
  <si>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</si>
  <si>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</si>
  <si>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</si>
  <si>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</si>
  <si>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</si>
  <si>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</si>
  <si>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</si>
  <si>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</si>
  <si>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</si>
  <si>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</si>
  <si>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</si>
  <si>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</si>
  <si>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</si>
  <si>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</si>
  <si>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</si>
  <si>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</si>
  <si>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</si>
  <si>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</si>
  <si>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</si>
  <si>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</si>
  <si>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</si>
  <si>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</si>
  <si>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</si>
  <si>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</si>
  <si>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</si>
  <si>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</si>
  <si>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</si>
  <si>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</si>
  <si>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</si>
  <si>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</si>
  <si>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</si>
  <si>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</si>
  <si>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</si>
  <si>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</si>
  <si>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</si>
  <si>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</si>
  <si>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</si>
  <si>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</si>
  <si>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</si>
  <si>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</si>
  <si>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</si>
  <si>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</si>
  <si>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</si>
  <si>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</si>
  <si>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</si>
  <si>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</si>
  <si>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</si>
  <si>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</si>
  <si>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</si>
  <si>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</si>
  <si>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</si>
  <si>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</si>
  <si>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</si>
  <si>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</si>
  <si>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</si>
  <si>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</si>
  <si>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</si>
  <si>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</si>
  <si>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</si>
  <si>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</si>
  <si>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</si>
  <si>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</si>
  <si>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</si>
  <si>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</si>
  <si>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</si>
  <si>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</si>
  <si>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</si>
  <si>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</si>
  <si>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</si>
  <si>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</si>
  <si>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</si>
  <si>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</si>
  <si>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</si>
  <si>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</si>
  <si>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</si>
  <si>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</si>
  <si>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</si>
  <si>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</si>
  <si>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</si>
  <si>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</si>
  <si>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</si>
  <si>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</si>
  <si>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</si>
  <si>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</si>
  <si>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</si>
  <si>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</si>
  <si>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</si>
  <si>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</si>
  <si>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</si>
  <si>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</si>
  <si>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</si>
  <si>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</si>
  <si>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</si>
  <si>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</si>
  <si>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</si>
  <si>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</si>
  <si>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</si>
  <si>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</si>
  <si>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</si>
  <si>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</si>
  <si>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</si>
  <si>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</si>
  <si>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</si>
  <si>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</si>
  <si>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</si>
  <si>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</si>
  <si>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</si>
  <si>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</si>
  <si>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</si>
  <si>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</si>
  <si>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</si>
  <si>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</si>
  <si>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</si>
  <si>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</si>
  <si>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</si>
  <si>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</si>
  <si>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</si>
  <si>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</si>
  <si>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</si>
  <si>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</si>
  <si>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</si>
  <si>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</si>
  <si>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</si>
  <si>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</si>
  <si>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</si>
  <si>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</si>
  <si>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</si>
  <si>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</si>
  <si>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</si>
  <si>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</si>
  <si>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</si>
  <si>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</si>
  <si>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</si>
  <si>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</si>
  <si>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</si>
  <si>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</si>
  <si>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</si>
  <si>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</si>
  <si>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</si>
  <si>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</si>
  <si>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</si>
  <si>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</si>
  <si>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</si>
  <si>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</si>
  <si>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</si>
  <si>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</si>
  <si>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</si>
  <si>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</si>
  <si>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</si>
  <si>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</si>
  <si>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</si>
  <si>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</si>
  <si>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</si>
  <si>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</si>
  <si>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</si>
  <si>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</si>
  <si>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</si>
  <si>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</si>
  <si>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</si>
  <si>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</si>
  <si>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</si>
  <si>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</si>
  <si>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</si>
  <si>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</si>
  <si>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</si>
  <si>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</si>
  <si>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</si>
  <si>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</si>
  <si>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</si>
  <si>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</si>
  <si>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</si>
  <si>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</si>
  <si>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</si>
  <si>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</si>
  <si>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</si>
  <si>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</si>
  <si>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</si>
  <si>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</si>
  <si>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</si>
  <si>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</si>
  <si>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</si>
  <si>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</si>
  <si>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</si>
  <si>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</si>
  <si>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</si>
  <si>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</si>
  <si>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</si>
  <si>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</si>
  <si>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</si>
  <si>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</si>
  <si>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</si>
  <si>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</si>
  <si>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</si>
  <si>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</si>
  <si>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</si>
  <si>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</si>
  <si>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</si>
  <si>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</si>
  <si>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</si>
  <si>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</si>
  <si>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</si>
  <si>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</si>
  <si>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</si>
  <si>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</si>
  <si>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</si>
  <si>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</si>
  <si>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</si>
  <si>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</si>
  <si>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</si>
  <si>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</si>
  <si>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</si>
  <si>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</si>
  <si>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</si>
  <si>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</si>
  <si>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</si>
  <si>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</si>
  <si>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</si>
  <si>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</si>
  <si>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</si>
  <si>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</si>
  <si>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</si>
  <si>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</si>
  <si>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</si>
  <si>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</si>
  <si>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</si>
  <si>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</si>
  <si>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</si>
  <si>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</si>
  <si>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</si>
  <si>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</si>
  <si>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</si>
  <si>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</si>
  <si>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</si>
  <si>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</si>
  <si>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</si>
  <si>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</si>
  <si>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</si>
  <si>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</si>
  <si>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</si>
  <si>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</si>
  <si>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</si>
  <si>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</si>
  <si>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</si>
  <si>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</si>
  <si>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</si>
  <si>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</si>
  <si>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</si>
  <si>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</si>
  <si>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</si>
  <si>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</si>
  <si>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</si>
  <si>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</si>
  <si>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</si>
  <si>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</si>
  <si>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</si>
  <si>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</si>
  <si>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</si>
  <si>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</si>
  <si>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</si>
  <si>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</si>
  <si>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</si>
  <si>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</si>
  <si>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</si>
  <si>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</si>
  <si>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</si>
  <si>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</si>
  <si>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</si>
  <si>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</si>
  <si>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</si>
  <si>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</si>
  <si>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</si>
  <si>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</si>
  <si>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</si>
  <si>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</si>
  <si>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</si>
  <si>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</si>
  <si>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</si>
  <si>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</si>
  <si>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</si>
  <si>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</si>
  <si>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</si>
  <si>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</si>
  <si>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</si>
  <si>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</si>
  <si>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</si>
  <si>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</si>
  <si>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</si>
  <si>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</si>
  <si>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</si>
  <si>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</si>
  <si>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</si>
  <si>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</si>
  <si>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</si>
  <si>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</si>
  <si>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</si>
  <si>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</si>
  <si>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</si>
  <si>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</si>
  <si>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</si>
  <si>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</si>
  <si>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</si>
  <si>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</si>
  <si>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</si>
  <si>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</si>
  <si>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</si>
  <si>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</si>
  <si>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</si>
  <si>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</si>
  <si>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</si>
  <si>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</si>
  <si>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</si>
  <si>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</si>
  <si>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</si>
  <si>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</si>
  <si>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</si>
  <si>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</si>
  <si>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</si>
  <si>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</si>
  <si>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</si>
  <si>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</si>
  <si>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</si>
  <si>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</si>
  <si>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</si>
  <si>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</si>
  <si>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</si>
  <si>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</si>
  <si>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</si>
  <si>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</si>
  <si>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</si>
  <si>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</si>
  <si>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</si>
  <si>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</si>
  <si>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</si>
  <si>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</si>
  <si>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</si>
  <si>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</si>
  <si>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</si>
  <si>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</si>
  <si>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</si>
  <si>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</si>
  <si>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</si>
  <si>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</si>
  <si>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</si>
  <si>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</si>
  <si>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</si>
  <si>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</si>
  <si>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</si>
  <si>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</si>
  <si>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</si>
  <si>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</si>
  <si>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</si>
  <si>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</si>
  <si>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</si>
  <si>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</si>
  <si>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</si>
  <si>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</si>
  <si>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</si>
  <si>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</si>
  <si>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</si>
  <si>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</si>
  <si>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</si>
  <si>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</si>
  <si>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</si>
  <si>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</si>
  <si>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</si>
  <si>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</si>
  <si>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</si>
  <si>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</si>
  <si>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</si>
  <si>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</si>
  <si>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</si>
  <si>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</si>
  <si>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</si>
  <si>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</si>
  <si>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</si>
  <si>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</si>
  <si>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</si>
  <si>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</si>
  <si>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</si>
  <si>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</si>
  <si>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</si>
  <si>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</si>
  <si>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</si>
  <si>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</si>
  <si>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</si>
  <si>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</si>
  <si>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</si>
  <si>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</si>
  <si>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</si>
  <si>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</si>
  <si>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</si>
  <si>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</si>
  <si>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</si>
  <si>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</si>
  <si>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</si>
  <si>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</si>
  <si>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</si>
  <si>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</si>
  <si>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</si>
  <si>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</si>
  <si>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</si>
  <si>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</si>
  <si>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</si>
  <si>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</si>
  <si>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</si>
  <si>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</si>
  <si>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</si>
  <si>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</si>
  <si>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</si>
  <si>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</si>
  <si>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</si>
  <si>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</si>
  <si>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</si>
  <si>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</si>
  <si>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</si>
  <si>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</si>
  <si>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</si>
  <si>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</si>
  <si>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</si>
  <si>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</si>
  <si>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</si>
  <si>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</si>
  <si>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</si>
  <si>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</si>
  <si>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</si>
  <si>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</si>
  <si>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</si>
  <si>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</si>
  <si>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</si>
  <si>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</si>
  <si>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</si>
  <si>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</si>
  <si>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</si>
  <si>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</si>
  <si>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</si>
  <si>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</si>
  <si>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</si>
  <si>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</si>
  <si>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</si>
  <si>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</si>
  <si>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</si>
  <si>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</si>
  <si>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</si>
  <si>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</si>
  <si>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</si>
  <si>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</si>
  <si>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</si>
  <si>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</si>
  <si>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</si>
  <si>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</si>
  <si>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</t>
  </si>
  <si>
    <t>Alquileres</t>
  </si>
  <si>
    <t>Seguros</t>
  </si>
  <si>
    <t>Conservación, Reparaciones Menores y Constr. Temp.</t>
  </si>
  <si>
    <t>Otros Servicios No personales Por Clasificar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</si>
  <si>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</si>
  <si>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</si>
  <si>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</si>
  <si>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</si>
  <si>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</si>
  <si>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</si>
  <si>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</si>
  <si>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</si>
  <si>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</si>
  <si>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</si>
  <si>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</si>
  <si>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Gastos de Anticipos Financieros Por Clasificar</t>
  </si>
  <si>
    <t>Derechos de uso de Licencias Informáticas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</si>
  <si>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</si>
  <si>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</si>
  <si>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</si>
  <si>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</si>
  <si>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</si>
  <si>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</si>
  <si>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</si>
  <si>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</si>
  <si>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</si>
  <si>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</si>
  <si>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</si>
  <si>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</si>
  <si>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</si>
  <si>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</si>
  <si>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</si>
  <si>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</si>
  <si>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</si>
  <si>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</si>
  <si>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</si>
  <si>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Fumigacion, Lavanderia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</si>
  <si>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</si>
  <si>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</si>
  <si>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</si>
  <si>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</si>
  <si>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</si>
  <si>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</si>
  <si>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>Servicio de organización de eventos, festividades</t>
  </si>
  <si>
    <t xml:space="preserve"> </t>
  </si>
  <si>
    <t>Mobiliario y Equipo Industrial</t>
  </si>
  <si>
    <t>Equipos de Seguridad</t>
  </si>
  <si>
    <t xml:space="preserve">Equipos y aparato audiovisuales </t>
  </si>
  <si>
    <t>AL 31 DE  OCTUBRE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</si>
</sst>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/mm/yy"/>
    <numFmt numFmtId="166" formatCode="_(* #,##0_);_(* \(#,##0\);_(* &quot;-&quot;??_);_(@_)"/>
    <numFmt numFmtId="167" formatCode="_(&quot;RD$&quot;* #,##0.00_);_(&quot;RD$&quot;* \(#,##0.00\);_(&quot;RD$&quot;* &quot;-&quot;??_);_(@_)"/>
    <numFmt numFmtId="168" formatCode="_(&quot;RD$&quot;* #.##0.00_);_(&quot;RD$&quot;* \(#.##0.00\);_(&quot;RD$&quot;* &quot;-&quot;??_);_(@_)"/>
    <numFmt numFmtId="169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7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43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43" fontId="34" fillId="9" borderId="7" xfId="2" applyFont="1" applyFill="1" applyBorder="1" applyAlignment="1">
      <alignment wrapText="1"/>
    </xf>
    <xf numFmtId="43" fontId="34" fillId="5" borderId="7" xfId="2" applyFont="1" applyFill="1" applyBorder="1" applyAlignment="1">
      <alignment wrapText="1"/>
    </xf>
    <xf numFmtId="43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43" fontId="36" fillId="0" borderId="5" xfId="2" applyFont="1" applyFill="1" applyBorder="1"/>
    <xf numFmtId="0" fontId="7" fillId="11" borderId="5" xfId="0" applyFont="1" applyFill="1" applyBorder="1"/>
    <xf numFmtId="43" fontId="4" fillId="0" borderId="5" xfId="3" applyFont="1" applyBorder="1"/>
    <xf numFmtId="0" fontId="34" fillId="9" borderId="5" xfId="0" applyFont="1" applyFill="1" applyBorder="1"/>
    <xf numFmtId="43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43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43" fontId="4" fillId="0" borderId="5" xfId="3" applyFont="1" applyBorder="1" applyAlignment="1">
      <alignment vertical="center"/>
    </xf>
    <xf numFmtId="43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43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43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43" fontId="34" fillId="5" borderId="5" xfId="2" applyFont="1" applyFill="1" applyBorder="1"/>
    <xf numFmtId="0" fontId="7" fillId="19" borderId="5" xfId="0" applyFont="1" applyFill="1" applyBorder="1"/>
    <xf numFmtId="43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43" fontId="4" fillId="0" borderId="5" xfId="3" applyFont="1" applyFill="1" applyBorder="1"/>
    <xf numFmtId="0" fontId="34" fillId="0" borderId="5" xfId="0" applyFont="1" applyBorder="1"/>
    <xf numFmtId="43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43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43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43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43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43" fontId="0" fillId="22" borderId="0" xfId="2" applyFont="1" applyFill="1"/>
    <xf numFmtId="43" fontId="6" fillId="22" borderId="0" xfId="2" applyFont="1" applyFill="1"/>
    <xf numFmtId="0" fontId="0" fillId="22" borderId="0" xfId="0" applyFill="1" applyAlignment="1">
      <alignment horizontal="center"/>
    </xf>
    <xf numFmtId="43" fontId="0" fillId="0" borderId="0" xfId="2" applyFont="1" applyBorder="1"/>
    <xf numFmtId="0" fontId="47" fillId="0" borderId="0" xfId="0" applyFont="1"/>
    <xf numFmtId="0" fontId="46" fillId="0" borderId="0" xfId="0" applyFont="1"/>
    <xf numFmtId="43" fontId="6" fillId="22" borderId="0" xfId="2" applyFont="1" applyFill="1" applyBorder="1"/>
    <xf numFmtId="43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43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43" fontId="52" fillId="22" borderId="0" xfId="2" applyFont="1" applyFill="1"/>
    <xf numFmtId="0" fontId="52" fillId="22" borderId="0" xfId="0" applyFont="1" applyFill="1" applyAlignment="1">
      <alignment horizontal="center"/>
    </xf>
    <xf numFmtId="43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43" fontId="53" fillId="0" borderId="0" xfId="2" applyFont="1"/>
    <xf numFmtId="43" fontId="54" fillId="22" borderId="0" xfId="2" applyFont="1" applyFill="1"/>
    <xf numFmtId="43" fontId="55" fillId="22" borderId="0" xfId="2" applyFont="1" applyFill="1"/>
    <xf numFmtId="43" fontId="54" fillId="22" borderId="1" xfId="2" applyFont="1" applyFill="1" applyBorder="1"/>
    <xf numFmtId="43" fontId="51" fillId="22" borderId="2" xfId="2" applyFont="1" applyFill="1" applyBorder="1"/>
    <xf numFmtId="166" fontId="52" fillId="22" borderId="0" xfId="0" applyNumberFormat="1" applyFont="1" applyFill="1"/>
    <xf numFmtId="0" fontId="51" fillId="22" borderId="0" xfId="0" applyFont="1" applyFill="1"/>
    <xf numFmtId="43" fontId="51" fillId="22" borderId="0" xfId="2" applyFont="1" applyFill="1"/>
    <xf numFmtId="43" fontId="51" fillId="22" borderId="8" xfId="2" applyFont="1" applyFill="1" applyBorder="1"/>
    <xf numFmtId="43" fontId="51" fillId="22" borderId="0" xfId="2" applyFont="1" applyFill="1" applyBorder="1" applyAlignment="1">
      <alignment horizontal="center"/>
    </xf>
    <xf numFmtId="43" fontId="46" fillId="0" borderId="0" xfId="0" applyNumberFormat="1" applyFont="1"/>
    <xf numFmtId="43" fontId="0" fillId="0" borderId="0" xfId="0" applyNumberFormat="1"/>
    <xf numFmtId="169" fontId="47" fillId="0" borderId="0" xfId="0" applyNumberFormat="1" applyFont="1"/>
    <xf numFmtId="43" fontId="48" fillId="0" borderId="0" xfId="2" applyFont="1"/>
    <xf numFmtId="169" fontId="46" fillId="0" borderId="0" xfId="0" applyNumberFormat="1" applyFont="1"/>
    <xf numFmtId="43" fontId="0" fillId="0" borderId="0" xfId="2" applyFont="1"/>
    <xf numFmtId="169" fontId="48" fillId="0" borderId="0" xfId="0" applyNumberFormat="1" applyFont="1"/>
    <xf numFmtId="43" fontId="46" fillId="0" borderId="0" xfId="2" applyFont="1"/>
    <xf numFmtId="169" fontId="0" fillId="0" borderId="0" xfId="0" applyNumberFormat="1"/>
    <xf numFmtId="43" fontId="47" fillId="0" borderId="0" xfId="0" applyNumberFormat="1" applyFont="1"/>
    <xf numFmtId="43" fontId="48" fillId="0" borderId="0" xfId="0" applyNumberFormat="1" applyFont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5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87</xdr:row>
      <xdr:rowOff>28575</xdr:rowOff>
    </xdr:from>
    <xdr:to>
      <xdr:col>2</xdr:col>
      <xdr:colOff>3067050</xdr:colOff>
      <xdr:row>102</xdr:row>
      <xdr:rowOff>2146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69000"/>
          <a:ext cx="8220074" cy="27453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82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89" t="s">
        <v>68</v>
      </c>
      <c r="B3" s="189"/>
      <c r="C3" s="189"/>
      <c r="D3" s="189"/>
      <c r="E3" s="189"/>
      <c r="F3" s="189"/>
      <c r="G3" s="190"/>
      <c r="H3" s="189"/>
      <c r="I3" s="189"/>
      <c r="J3" s="189"/>
      <c r="K3" s="190"/>
      <c r="L3" s="189"/>
      <c r="M3" s="189"/>
      <c r="N3" s="189"/>
      <c r="O3" s="189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89" t="s">
        <v>69</v>
      </c>
      <c r="B4" s="189"/>
      <c r="C4" s="189"/>
      <c r="D4" s="189"/>
      <c r="E4" s="189"/>
      <c r="F4" s="189"/>
      <c r="G4" s="190"/>
      <c r="H4" s="189"/>
      <c r="I4" s="189"/>
      <c r="J4" s="189"/>
      <c r="K4" s="190"/>
      <c r="L4" s="189"/>
      <c r="M4" s="189"/>
      <c r="N4" s="189"/>
      <c r="O4" s="189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89" t="s">
        <v>83</v>
      </c>
      <c r="B5" s="189"/>
      <c r="C5" s="189"/>
      <c r="D5" s="189"/>
      <c r="E5" s="189"/>
      <c r="F5" s="189"/>
      <c r="G5" s="190"/>
      <c r="H5" s="189"/>
      <c r="I5" s="189"/>
      <c r="J5" s="189"/>
      <c r="K5" s="190"/>
      <c r="L5" s="189"/>
      <c r="M5" s="189"/>
      <c r="N5" s="189"/>
      <c r="O5" s="189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1" t="s">
        <v>84</v>
      </c>
      <c r="B6" s="191"/>
      <c r="C6" s="191"/>
      <c r="D6" s="191"/>
      <c r="E6" s="191"/>
      <c r="F6" s="191"/>
      <c r="G6" s="192"/>
      <c r="H6" s="191"/>
      <c r="I6" s="191"/>
      <c r="J6" s="191"/>
      <c r="K6" s="192"/>
      <c r="L6" s="191"/>
      <c r="M6" s="191"/>
      <c r="N6" s="191"/>
      <c r="O6" s="191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1" t="s">
        <v>85</v>
      </c>
      <c r="B7" s="191"/>
      <c r="C7" s="191"/>
      <c r="D7" s="191"/>
      <c r="E7" s="191"/>
      <c r="F7" s="191"/>
      <c r="G7" s="192"/>
      <c r="H7" s="191"/>
      <c r="I7" s="191"/>
      <c r="J7" s="191"/>
      <c r="K7" s="192"/>
      <c r="L7" s="191"/>
      <c r="M7" s="191"/>
      <c r="N7" s="191"/>
      <c r="O7" s="191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79</v>
      </c>
      <c r="C9" s="9" t="s">
        <v>86</v>
      </c>
      <c r="D9" s="9" t="s">
        <v>81</v>
      </c>
      <c r="E9" s="9" t="s">
        <v>1235</v>
      </c>
      <c r="F9" s="10" t="s">
        <v>87</v>
      </c>
      <c r="G9" s="11" t="s">
        <v>88</v>
      </c>
      <c r="H9" s="12" t="s">
        <v>89</v>
      </c>
      <c r="I9" s="13" t="s">
        <v>90</v>
      </c>
      <c r="J9" s="14" t="s">
        <v>91</v>
      </c>
      <c r="K9" s="15" t="s">
        <v>92</v>
      </c>
      <c r="L9" s="16" t="s">
        <v>93</v>
      </c>
      <c r="M9" s="17" t="s">
        <v>94</v>
      </c>
      <c r="N9" s="17" t="s">
        <v>95</v>
      </c>
      <c r="O9" s="10" t="s">
        <v>96</v>
      </c>
      <c r="P9" s="18" t="s">
        <v>97</v>
      </c>
      <c r="Q9" s="19" t="s">
        <v>78</v>
      </c>
      <c r="R9" s="19" t="s">
        <v>98</v>
      </c>
      <c r="S9" s="19" t="s">
        <v>80</v>
      </c>
      <c r="T9" s="19" t="s">
        <v>81</v>
      </c>
      <c r="U9" s="20" t="s">
        <v>99</v>
      </c>
      <c r="V9" s="21" t="s">
        <v>100</v>
      </c>
      <c r="W9" s="15" t="s">
        <v>91</v>
      </c>
      <c r="X9" s="22" t="s">
        <v>101</v>
      </c>
      <c r="Y9" s="23" t="s">
        <v>78</v>
      </c>
      <c r="Z9" s="23" t="s">
        <v>102</v>
      </c>
      <c r="AA9" s="23" t="s">
        <v>103</v>
      </c>
      <c r="AB9" s="23" t="s">
        <v>81</v>
      </c>
      <c r="AC9" s="23" t="s">
        <v>104</v>
      </c>
      <c r="AD9" s="24" t="s">
        <v>105</v>
      </c>
      <c r="AE9" s="25" t="s">
        <v>106</v>
      </c>
      <c r="AF9" s="24" t="s">
        <v>107</v>
      </c>
      <c r="AG9" s="26" t="s">
        <v>108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109</v>
      </c>
      <c r="G10" s="31" t="s">
        <v>110</v>
      </c>
      <c r="H10" s="32" t="s">
        <v>111</v>
      </c>
      <c r="I10" s="33">
        <v>401007584</v>
      </c>
      <c r="J10" s="34" t="s">
        <v>112</v>
      </c>
      <c r="K10" s="6" t="s">
        <v>113</v>
      </c>
      <c r="L10" s="35" t="s">
        <v>114</v>
      </c>
      <c r="M10" s="36" t="s">
        <v>115</v>
      </c>
      <c r="N10" s="36" t="s">
        <v>116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109</v>
      </c>
      <c r="V10" s="38">
        <v>461263161.37</v>
      </c>
      <c r="W10" s="39" t="s">
        <v>117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109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118</v>
      </c>
      <c r="G11" s="31" t="s">
        <v>119</v>
      </c>
      <c r="H11" s="32" t="s">
        <v>118</v>
      </c>
      <c r="I11" s="33">
        <v>401007606</v>
      </c>
      <c r="J11" s="34" t="s">
        <v>112</v>
      </c>
      <c r="K11" s="6" t="s">
        <v>113</v>
      </c>
      <c r="L11" s="35" t="s">
        <v>114</v>
      </c>
      <c r="M11" s="36" t="s">
        <v>120</v>
      </c>
      <c r="N11" s="43" t="s">
        <v>121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122</v>
      </c>
      <c r="V11" s="38">
        <v>823530452.94999993</v>
      </c>
      <c r="W11" s="39" t="s">
        <v>117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123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124</v>
      </c>
      <c r="G12" s="31" t="s">
        <v>125</v>
      </c>
      <c r="H12" s="32" t="s">
        <v>126</v>
      </c>
      <c r="I12" s="33">
        <v>401036797</v>
      </c>
      <c r="J12" s="34" t="s">
        <v>127</v>
      </c>
      <c r="K12" s="6" t="s">
        <v>128</v>
      </c>
      <c r="L12" s="35" t="s">
        <v>129</v>
      </c>
      <c r="M12" s="36" t="s">
        <v>130</v>
      </c>
      <c r="N12" s="36" t="s">
        <v>131</v>
      </c>
      <c r="O12" s="45" t="s">
        <v>132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133</v>
      </c>
      <c r="V12" s="38">
        <v>25195800524.220005</v>
      </c>
      <c r="W12" s="46" t="s">
        <v>134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133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135</v>
      </c>
      <c r="G13" s="31" t="s">
        <v>136</v>
      </c>
      <c r="H13" s="32" t="s">
        <v>137</v>
      </c>
      <c r="I13" s="33">
        <v>401509563</v>
      </c>
      <c r="J13" s="34" t="s">
        <v>138</v>
      </c>
      <c r="K13" s="6" t="s">
        <v>139</v>
      </c>
      <c r="L13" s="35" t="s">
        <v>140</v>
      </c>
      <c r="M13" s="36" t="s">
        <v>141</v>
      </c>
      <c r="N13" s="36" t="s">
        <v>142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143</v>
      </c>
      <c r="V13" s="38">
        <v>19058518.489999998</v>
      </c>
      <c r="W13" s="47" t="s">
        <v>144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135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145</v>
      </c>
      <c r="G14" s="31" t="s">
        <v>146</v>
      </c>
      <c r="H14" s="32" t="s">
        <v>147</v>
      </c>
      <c r="I14" s="33">
        <v>430019739</v>
      </c>
      <c r="J14" s="34" t="s">
        <v>138</v>
      </c>
      <c r="K14" s="6" t="s">
        <v>139</v>
      </c>
      <c r="L14" s="48" t="s">
        <v>148</v>
      </c>
      <c r="M14" s="49" t="s">
        <v>149</v>
      </c>
      <c r="N14" s="36" t="s">
        <v>150</v>
      </c>
      <c r="O14" s="45" t="s">
        <v>132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151</v>
      </c>
      <c r="V14" s="38"/>
      <c r="W14" s="47" t="s">
        <v>144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152</v>
      </c>
      <c r="G15" s="31" t="s">
        <v>153</v>
      </c>
      <c r="H15" s="32" t="s">
        <v>154</v>
      </c>
      <c r="I15" s="33">
        <v>401506688</v>
      </c>
      <c r="J15" s="34" t="s">
        <v>127</v>
      </c>
      <c r="K15" s="6" t="s">
        <v>128</v>
      </c>
      <c r="L15" s="48" t="s">
        <v>155</v>
      </c>
      <c r="M15" s="36" t="s">
        <v>156</v>
      </c>
      <c r="N15" s="36" t="s">
        <v>157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158</v>
      </c>
      <c r="V15" s="38">
        <v>2607602387.1700001</v>
      </c>
      <c r="W15" s="46" t="s">
        <v>134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152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159</v>
      </c>
      <c r="G16" s="31" t="s">
        <v>160</v>
      </c>
      <c r="H16" s="32" t="s">
        <v>161</v>
      </c>
      <c r="I16" s="33">
        <v>430074871</v>
      </c>
      <c r="J16" s="34" t="s">
        <v>127</v>
      </c>
      <c r="K16" s="6" t="s">
        <v>128</v>
      </c>
      <c r="L16" s="48" t="s">
        <v>162</v>
      </c>
      <c r="M16" s="36" t="s">
        <v>163</v>
      </c>
      <c r="N16" s="36" t="s">
        <v>164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165</v>
      </c>
      <c r="V16" s="38">
        <v>6637685.3700000001</v>
      </c>
      <c r="W16" s="46" t="s">
        <v>134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159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166</v>
      </c>
      <c r="G17" s="31" t="s">
        <v>167</v>
      </c>
      <c r="H17" s="32" t="s">
        <v>166</v>
      </c>
      <c r="I17" s="33" t="s">
        <v>168</v>
      </c>
      <c r="J17" s="34" t="s">
        <v>169</v>
      </c>
      <c r="K17" s="6" t="s">
        <v>170</v>
      </c>
      <c r="L17" s="48" t="s">
        <v>171</v>
      </c>
      <c r="M17" s="36" t="s">
        <v>172</v>
      </c>
      <c r="N17" s="36" t="s">
        <v>173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174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166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175</v>
      </c>
      <c r="G18" s="31" t="s">
        <v>176</v>
      </c>
      <c r="H18" s="55" t="s">
        <v>177</v>
      </c>
      <c r="I18" s="56">
        <v>430003549</v>
      </c>
      <c r="J18" s="57" t="s">
        <v>178</v>
      </c>
      <c r="K18" s="6" t="s">
        <v>179</v>
      </c>
      <c r="L18" s="58" t="s">
        <v>180</v>
      </c>
      <c r="M18" s="59" t="s">
        <v>181</v>
      </c>
      <c r="N18" s="60" t="s">
        <v>182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183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175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184</v>
      </c>
      <c r="G19" s="31" t="s">
        <v>185</v>
      </c>
      <c r="H19" s="32" t="s">
        <v>186</v>
      </c>
      <c r="I19" s="33" t="s">
        <v>187</v>
      </c>
      <c r="J19" s="34" t="s">
        <v>188</v>
      </c>
      <c r="K19" s="6" t="s">
        <v>189</v>
      </c>
      <c r="L19" s="68" t="s">
        <v>190</v>
      </c>
      <c r="M19" s="36" t="s">
        <v>191</v>
      </c>
      <c r="N19" s="36" t="s">
        <v>192</v>
      </c>
      <c r="O19" s="45" t="s">
        <v>132</v>
      </c>
      <c r="P19" s="1">
        <v>10</v>
      </c>
      <c r="Q19" s="1"/>
      <c r="R19" s="1"/>
      <c r="S19" s="1"/>
      <c r="T19" s="1"/>
      <c r="U19" s="1"/>
      <c r="V19" s="51"/>
      <c r="W19" s="69" t="s">
        <v>193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194</v>
      </c>
      <c r="G20" s="31" t="s">
        <v>195</v>
      </c>
      <c r="H20" s="32" t="s">
        <v>196</v>
      </c>
      <c r="I20" s="33" t="s">
        <v>197</v>
      </c>
      <c r="J20" s="34" t="s">
        <v>188</v>
      </c>
      <c r="K20" s="6" t="s">
        <v>189</v>
      </c>
      <c r="L20" s="48" t="s">
        <v>198</v>
      </c>
      <c r="M20" s="36" t="s">
        <v>199</v>
      </c>
      <c r="N20" s="36" t="s">
        <v>200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193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201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202</v>
      </c>
      <c r="G21" s="31" t="s">
        <v>203</v>
      </c>
      <c r="H21" s="32" t="s">
        <v>204</v>
      </c>
      <c r="I21" s="70" t="s">
        <v>205</v>
      </c>
      <c r="J21" s="34" t="s">
        <v>206</v>
      </c>
      <c r="K21" s="6" t="s">
        <v>207</v>
      </c>
      <c r="L21" s="48" t="s">
        <v>208</v>
      </c>
      <c r="M21" s="36" t="s">
        <v>209</v>
      </c>
      <c r="N21" s="36" t="s">
        <v>210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211</v>
      </c>
      <c r="V21" s="38">
        <v>9318456689.9500008</v>
      </c>
      <c r="W21" s="71" t="s">
        <v>212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211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213</v>
      </c>
      <c r="G22" s="31" t="s">
        <v>214</v>
      </c>
      <c r="H22" s="55" t="s">
        <v>215</v>
      </c>
      <c r="I22" s="56" t="s">
        <v>216</v>
      </c>
      <c r="J22" s="57" t="s">
        <v>178</v>
      </c>
      <c r="K22" s="6" t="s">
        <v>179</v>
      </c>
      <c r="L22" s="72" t="s">
        <v>217</v>
      </c>
      <c r="M22" s="58" t="s">
        <v>218</v>
      </c>
      <c r="N22" s="72" t="s">
        <v>219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213</v>
      </c>
      <c r="V22" s="38">
        <v>1425054908.6000001</v>
      </c>
      <c r="W22" s="73" t="s">
        <v>183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213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220</v>
      </c>
      <c r="G23" s="31" t="s">
        <v>221</v>
      </c>
      <c r="H23" s="74" t="s">
        <v>220</v>
      </c>
      <c r="I23" s="56">
        <v>430262422</v>
      </c>
      <c r="J23" s="57" t="s">
        <v>178</v>
      </c>
      <c r="K23" s="6" t="s">
        <v>179</v>
      </c>
      <c r="L23" s="75"/>
      <c r="M23" s="58" t="s">
        <v>222</v>
      </c>
      <c r="N23" s="30" t="s">
        <v>223</v>
      </c>
      <c r="O23" s="76" t="s">
        <v>132</v>
      </c>
      <c r="P23" s="1">
        <v>14</v>
      </c>
      <c r="Q23" s="1"/>
      <c r="R23" s="1"/>
      <c r="S23" s="1"/>
      <c r="T23" s="1"/>
      <c r="U23" s="1"/>
      <c r="V23" s="51"/>
      <c r="W23" s="73" t="s">
        <v>183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224</v>
      </c>
      <c r="G24" s="31" t="s">
        <v>225</v>
      </c>
      <c r="H24" s="32" t="s">
        <v>226</v>
      </c>
      <c r="I24" s="33">
        <v>424002126</v>
      </c>
      <c r="J24" s="34" t="s">
        <v>169</v>
      </c>
      <c r="K24" s="6" t="s">
        <v>170</v>
      </c>
      <c r="L24" s="48" t="s">
        <v>227</v>
      </c>
      <c r="M24" s="36" t="s">
        <v>228</v>
      </c>
      <c r="N24" s="36" t="s">
        <v>229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224</v>
      </c>
      <c r="V24" s="38">
        <v>1373040275.51</v>
      </c>
      <c r="W24" s="52" t="s">
        <v>174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224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230</v>
      </c>
      <c r="G25" s="31" t="s">
        <v>231</v>
      </c>
      <c r="H25" s="32" t="s">
        <v>232</v>
      </c>
      <c r="I25" s="33">
        <v>424002746</v>
      </c>
      <c r="J25" s="34" t="s">
        <v>188</v>
      </c>
      <c r="K25" s="6" t="s">
        <v>189</v>
      </c>
      <c r="L25" s="48" t="s">
        <v>233</v>
      </c>
      <c r="M25" s="36" t="s">
        <v>234</v>
      </c>
      <c r="N25" s="36" t="s">
        <v>235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236</v>
      </c>
      <c r="V25" s="38">
        <v>107252601.03</v>
      </c>
      <c r="W25" s="69" t="s">
        <v>193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237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238</v>
      </c>
      <c r="G26" s="31" t="s">
        <v>239</v>
      </c>
      <c r="H26" s="32" t="s">
        <v>240</v>
      </c>
      <c r="I26" s="33">
        <v>401506459</v>
      </c>
      <c r="J26" s="34" t="s">
        <v>138</v>
      </c>
      <c r="K26" s="6" t="s">
        <v>139</v>
      </c>
      <c r="L26" s="48" t="s">
        <v>241</v>
      </c>
      <c r="M26" s="36" t="s">
        <v>242</v>
      </c>
      <c r="N26" s="36" t="s">
        <v>243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238</v>
      </c>
      <c r="V26" s="38">
        <v>76101626.789999992</v>
      </c>
      <c r="W26" s="47" t="s">
        <v>144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238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244</v>
      </c>
      <c r="G27" s="31" t="s">
        <v>245</v>
      </c>
      <c r="H27" s="32" t="s">
        <v>246</v>
      </c>
      <c r="I27" s="33">
        <v>401506752</v>
      </c>
      <c r="J27" s="34" t="s">
        <v>138</v>
      </c>
      <c r="K27" s="6" t="s">
        <v>139</v>
      </c>
      <c r="L27" s="48" t="s">
        <v>247</v>
      </c>
      <c r="M27" s="36" t="s">
        <v>248</v>
      </c>
      <c r="N27" s="36" t="s">
        <v>249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250</v>
      </c>
      <c r="V27" s="38">
        <v>28998735.800000001</v>
      </c>
      <c r="W27" s="47" t="s">
        <v>144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244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251</v>
      </c>
      <c r="G28" s="31" t="s">
        <v>252</v>
      </c>
      <c r="H28" s="32" t="s">
        <v>253</v>
      </c>
      <c r="I28" s="33">
        <v>430029459</v>
      </c>
      <c r="J28" s="34" t="s">
        <v>127</v>
      </c>
      <c r="K28" s="6" t="s">
        <v>128</v>
      </c>
      <c r="L28" s="48" t="s">
        <v>254</v>
      </c>
      <c r="M28" s="36" t="s">
        <v>255</v>
      </c>
      <c r="N28" s="36" t="s">
        <v>256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257</v>
      </c>
      <c r="V28" s="38">
        <v>22179373.640000001</v>
      </c>
      <c r="W28" s="46" t="s">
        <v>134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251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258</v>
      </c>
      <c r="G29" s="31" t="s">
        <v>259</v>
      </c>
      <c r="H29" s="32" t="s">
        <v>260</v>
      </c>
      <c r="I29" s="70">
        <v>430020354</v>
      </c>
      <c r="J29" s="34" t="s">
        <v>206</v>
      </c>
      <c r="K29" s="6" t="s">
        <v>207</v>
      </c>
      <c r="L29" s="48" t="s">
        <v>261</v>
      </c>
      <c r="M29" s="36" t="s">
        <v>262</v>
      </c>
      <c r="N29" s="36" t="s">
        <v>263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212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264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265</v>
      </c>
      <c r="G30" s="31" t="s">
        <v>266</v>
      </c>
      <c r="H30" s="32" t="s">
        <v>267</v>
      </c>
      <c r="I30" s="33">
        <v>430022195</v>
      </c>
      <c r="J30" s="78" t="s">
        <v>268</v>
      </c>
      <c r="K30" s="6" t="s">
        <v>207</v>
      </c>
      <c r="L30" s="48" t="s">
        <v>269</v>
      </c>
      <c r="M30" s="36" t="s">
        <v>270</v>
      </c>
      <c r="N30" s="36" t="s">
        <v>271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272</v>
      </c>
      <c r="V30" s="38"/>
      <c r="W30" s="71" t="s">
        <v>273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274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275</v>
      </c>
      <c r="G31" s="31" t="s">
        <v>276</v>
      </c>
      <c r="H31" s="32" t="s">
        <v>277</v>
      </c>
      <c r="I31" s="70">
        <v>430027936</v>
      </c>
      <c r="J31" s="78" t="s">
        <v>268</v>
      </c>
      <c r="K31" s="6" t="s">
        <v>207</v>
      </c>
      <c r="L31" s="48" t="s">
        <v>278</v>
      </c>
      <c r="M31" s="36" t="s">
        <v>279</v>
      </c>
      <c r="N31" s="36" t="s">
        <v>280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275</v>
      </c>
      <c r="V31" s="38">
        <v>9092653.1999999993</v>
      </c>
      <c r="W31" s="71" t="s">
        <v>212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275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281</v>
      </c>
      <c r="G32" s="31" t="s">
        <v>282</v>
      </c>
      <c r="H32" s="32" t="s">
        <v>283</v>
      </c>
      <c r="I32" s="33">
        <v>401503931</v>
      </c>
      <c r="J32" s="34" t="s">
        <v>284</v>
      </c>
      <c r="K32" s="6" t="s">
        <v>285</v>
      </c>
      <c r="L32" s="48" t="s">
        <v>286</v>
      </c>
      <c r="M32" s="36" t="s">
        <v>287</v>
      </c>
      <c r="N32" s="36" t="s">
        <v>288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289</v>
      </c>
      <c r="V32" s="38">
        <v>398590245.67000002</v>
      </c>
      <c r="W32" s="79" t="s">
        <v>290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291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292</v>
      </c>
      <c r="G33" s="31" t="s">
        <v>293</v>
      </c>
      <c r="H33" s="32" t="s">
        <v>294</v>
      </c>
      <c r="I33" s="33">
        <v>401052512</v>
      </c>
      <c r="J33" s="78" t="s">
        <v>268</v>
      </c>
      <c r="K33" s="6" t="s">
        <v>207</v>
      </c>
      <c r="L33" s="48" t="s">
        <v>295</v>
      </c>
      <c r="M33" s="1" t="s">
        <v>296</v>
      </c>
      <c r="N33" s="80" t="s">
        <v>297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298</v>
      </c>
      <c r="V33" s="38">
        <v>12906860.18</v>
      </c>
      <c r="W33" s="71" t="s">
        <v>299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292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300</v>
      </c>
      <c r="G34" s="31" t="s">
        <v>301</v>
      </c>
      <c r="H34" s="32" t="s">
        <v>302</v>
      </c>
      <c r="I34" s="33">
        <v>401011034</v>
      </c>
      <c r="J34" s="34" t="s">
        <v>284</v>
      </c>
      <c r="K34" s="6" t="s">
        <v>285</v>
      </c>
      <c r="L34" s="48" t="s">
        <v>303</v>
      </c>
      <c r="M34" s="36" t="s">
        <v>304</v>
      </c>
      <c r="N34" s="36" t="s">
        <v>305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300</v>
      </c>
      <c r="V34" s="38">
        <v>126287772.87</v>
      </c>
      <c r="W34" s="79" t="s">
        <v>290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300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306</v>
      </c>
      <c r="G35" s="31" t="s">
        <v>307</v>
      </c>
      <c r="H35" s="32" t="s">
        <v>308</v>
      </c>
      <c r="I35" s="33">
        <v>401510332</v>
      </c>
      <c r="J35" s="34" t="s">
        <v>127</v>
      </c>
      <c r="K35" s="6" t="s">
        <v>128</v>
      </c>
      <c r="L35" s="48" t="s">
        <v>309</v>
      </c>
      <c r="M35" s="36" t="s">
        <v>310</v>
      </c>
      <c r="N35" s="36" t="s">
        <v>311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312</v>
      </c>
      <c r="V35" s="38">
        <v>1885840.6099999999</v>
      </c>
      <c r="W35" s="46" t="s">
        <v>134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313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314</v>
      </c>
      <c r="G36" s="31" t="s">
        <v>315</v>
      </c>
      <c r="H36" s="32" t="s">
        <v>316</v>
      </c>
      <c r="I36" s="33">
        <v>401036789</v>
      </c>
      <c r="J36" s="34" t="s">
        <v>138</v>
      </c>
      <c r="K36" s="6" t="s">
        <v>139</v>
      </c>
      <c r="L36" s="48" t="s">
        <v>317</v>
      </c>
      <c r="M36" s="36" t="s">
        <v>318</v>
      </c>
      <c r="N36" s="36" t="s">
        <v>319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320</v>
      </c>
      <c r="V36" s="38">
        <v>108997128.06</v>
      </c>
      <c r="W36" s="47" t="s">
        <v>144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321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322</v>
      </c>
      <c r="G37" s="31" t="s">
        <v>323</v>
      </c>
      <c r="H37" s="32" t="s">
        <v>324</v>
      </c>
      <c r="I37" s="33">
        <v>401503697</v>
      </c>
      <c r="J37" s="34" t="s">
        <v>112</v>
      </c>
      <c r="K37" s="6" t="s">
        <v>113</v>
      </c>
      <c r="L37" s="48" t="s">
        <v>325</v>
      </c>
      <c r="M37" s="48" t="s">
        <v>326</v>
      </c>
      <c r="N37" s="80" t="s">
        <v>327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328</v>
      </c>
      <c r="V37" s="38">
        <v>125781118427.86998</v>
      </c>
      <c r="W37" s="39" t="s">
        <v>117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329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330</v>
      </c>
      <c r="G38" s="31" t="s">
        <v>331</v>
      </c>
      <c r="H38" s="32" t="s">
        <v>330</v>
      </c>
      <c r="I38" s="33">
        <v>401517061</v>
      </c>
      <c r="J38" s="34" t="s">
        <v>127</v>
      </c>
      <c r="K38" s="6" t="s">
        <v>128</v>
      </c>
      <c r="L38" s="48" t="s">
        <v>332</v>
      </c>
      <c r="M38" s="36" t="s">
        <v>333</v>
      </c>
      <c r="N38" s="36" t="s">
        <v>334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330</v>
      </c>
      <c r="V38" s="38"/>
      <c r="W38" s="46" t="s">
        <v>134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330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335</v>
      </c>
      <c r="G39" s="31" t="s">
        <v>336</v>
      </c>
      <c r="H39" s="32" t="s">
        <v>337</v>
      </c>
      <c r="I39" s="33">
        <v>430124542</v>
      </c>
      <c r="J39" s="34" t="s">
        <v>284</v>
      </c>
      <c r="K39" s="6" t="s">
        <v>285</v>
      </c>
      <c r="L39" s="48" t="s">
        <v>332</v>
      </c>
      <c r="M39" s="83" t="s">
        <v>338</v>
      </c>
      <c r="N39" s="83" t="s">
        <v>339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340</v>
      </c>
      <c r="V39" s="38">
        <v>24346663.140000001</v>
      </c>
      <c r="W39" s="79" t="s">
        <v>290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341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342</v>
      </c>
      <c r="G40" s="31" t="s">
        <v>343</v>
      </c>
      <c r="H40" s="32" t="s">
        <v>344</v>
      </c>
      <c r="I40" s="70">
        <v>430021938</v>
      </c>
      <c r="J40" s="34" t="s">
        <v>188</v>
      </c>
      <c r="K40" s="6" t="s">
        <v>189</v>
      </c>
      <c r="L40" s="48" t="s">
        <v>345</v>
      </c>
      <c r="M40" s="36" t="s">
        <v>346</v>
      </c>
      <c r="N40" s="36" t="s">
        <v>347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348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349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350</v>
      </c>
      <c r="G41" s="31" t="s">
        <v>351</v>
      </c>
      <c r="H41" s="32" t="s">
        <v>352</v>
      </c>
      <c r="I41" s="33">
        <v>430146821</v>
      </c>
      <c r="J41" s="34" t="s">
        <v>284</v>
      </c>
      <c r="K41" s="6" t="s">
        <v>285</v>
      </c>
      <c r="L41" s="48" t="s">
        <v>353</v>
      </c>
      <c r="M41" s="36" t="s">
        <v>354</v>
      </c>
      <c r="N41" s="36" t="s">
        <v>355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352</v>
      </c>
      <c r="V41" s="38">
        <v>1964364887.75</v>
      </c>
      <c r="W41" s="79" t="s">
        <v>290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356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357</v>
      </c>
      <c r="G42" s="31" t="s">
        <v>358</v>
      </c>
      <c r="H42" s="32" t="s">
        <v>359</v>
      </c>
      <c r="I42" s="33">
        <v>430059307</v>
      </c>
      <c r="J42" s="34" t="s">
        <v>360</v>
      </c>
      <c r="K42" s="6" t="s">
        <v>361</v>
      </c>
      <c r="L42" s="48" t="s">
        <v>362</v>
      </c>
      <c r="M42" s="36" t="s">
        <v>363</v>
      </c>
      <c r="N42" s="36" t="s">
        <v>364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365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366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367</v>
      </c>
      <c r="G43" s="31" t="s">
        <v>368</v>
      </c>
      <c r="H43" s="32" t="s">
        <v>369</v>
      </c>
      <c r="I43" s="33">
        <v>430019501</v>
      </c>
      <c r="J43" s="34" t="s">
        <v>188</v>
      </c>
      <c r="K43" s="6" t="s">
        <v>189</v>
      </c>
      <c r="L43" s="29" t="s">
        <v>370</v>
      </c>
      <c r="M43" s="36" t="s">
        <v>371</v>
      </c>
      <c r="N43" s="36" t="s">
        <v>372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373</v>
      </c>
      <c r="V43" s="38">
        <v>98288022.900000006</v>
      </c>
      <c r="W43" s="69" t="s">
        <v>193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374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375</v>
      </c>
      <c r="G44" s="31" t="s">
        <v>376</v>
      </c>
      <c r="H44" s="32" t="s">
        <v>377</v>
      </c>
      <c r="I44" s="33">
        <v>430032069</v>
      </c>
      <c r="J44" s="34" t="s">
        <v>360</v>
      </c>
      <c r="K44" s="6" t="s">
        <v>361</v>
      </c>
      <c r="L44" s="29" t="s">
        <v>378</v>
      </c>
      <c r="M44" s="36" t="s">
        <v>379</v>
      </c>
      <c r="N44" s="36" t="s">
        <v>380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365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381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382</v>
      </c>
      <c r="G45" s="87" t="s">
        <v>383</v>
      </c>
      <c r="H45" s="88" t="s">
        <v>382</v>
      </c>
      <c r="I45" s="33"/>
      <c r="J45" s="34" t="s">
        <v>360</v>
      </c>
      <c r="K45" s="6" t="s">
        <v>361</v>
      </c>
      <c r="L45" s="29"/>
      <c r="M45" s="36" t="s">
        <v>384</v>
      </c>
      <c r="N45" s="36" t="s">
        <v>385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365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382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386</v>
      </c>
      <c r="G46" s="31" t="s">
        <v>387</v>
      </c>
      <c r="H46" s="32" t="s">
        <v>388</v>
      </c>
      <c r="I46" s="33">
        <v>401007304</v>
      </c>
      <c r="J46" s="34" t="s">
        <v>389</v>
      </c>
      <c r="K46" s="6" t="s">
        <v>390</v>
      </c>
      <c r="L46" s="29" t="s">
        <v>391</v>
      </c>
      <c r="M46" s="36" t="s">
        <v>392</v>
      </c>
      <c r="N46" s="36" t="s">
        <v>393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394</v>
      </c>
      <c r="V46" s="38">
        <v>21237179.940000001</v>
      </c>
      <c r="W46" s="89" t="s">
        <v>395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386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396</v>
      </c>
      <c r="G47" s="31" t="s">
        <v>397</v>
      </c>
      <c r="H47" s="32" t="s">
        <v>396</v>
      </c>
      <c r="I47" s="33">
        <v>401036916</v>
      </c>
      <c r="J47" s="34" t="s">
        <v>389</v>
      </c>
      <c r="K47" s="6" t="s">
        <v>390</v>
      </c>
      <c r="L47" s="29" t="s">
        <v>398</v>
      </c>
      <c r="M47" s="36" t="s">
        <v>399</v>
      </c>
      <c r="N47" s="36" t="s">
        <v>400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396</v>
      </c>
      <c r="V47" s="38">
        <v>1042755412.9199998</v>
      </c>
      <c r="W47" s="89" t="s">
        <v>395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396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401</v>
      </c>
      <c r="G48" s="31" t="s">
        <v>402</v>
      </c>
      <c r="H48" s="32" t="s">
        <v>401</v>
      </c>
      <c r="I48" s="33">
        <v>401036916</v>
      </c>
      <c r="J48" s="34" t="s">
        <v>188</v>
      </c>
      <c r="K48" s="6" t="s">
        <v>189</v>
      </c>
      <c r="L48" s="48" t="s">
        <v>403</v>
      </c>
      <c r="M48" s="36" t="s">
        <v>404</v>
      </c>
      <c r="N48" s="36" t="s">
        <v>405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406</v>
      </c>
      <c r="V48" s="38">
        <v>2457627.27</v>
      </c>
      <c r="W48" s="69" t="s">
        <v>193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401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407</v>
      </c>
      <c r="G49" s="31" t="s">
        <v>408</v>
      </c>
      <c r="H49" s="32" t="s">
        <v>409</v>
      </c>
      <c r="I49" s="33">
        <v>401007525</v>
      </c>
      <c r="J49" s="34" t="s">
        <v>188</v>
      </c>
      <c r="K49" s="6" t="s">
        <v>189</v>
      </c>
      <c r="L49" s="48" t="s">
        <v>410</v>
      </c>
      <c r="M49" s="90" t="s">
        <v>411</v>
      </c>
      <c r="N49" s="90" t="s">
        <v>412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193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407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413</v>
      </c>
      <c r="G50" s="31" t="s">
        <v>414</v>
      </c>
      <c r="H50" s="32" t="s">
        <v>413</v>
      </c>
      <c r="I50" s="33">
        <v>425000411</v>
      </c>
      <c r="J50" s="34" t="s">
        <v>188</v>
      </c>
      <c r="K50" s="6" t="s">
        <v>189</v>
      </c>
      <c r="L50" s="48" t="s">
        <v>415</v>
      </c>
      <c r="M50" s="36" t="s">
        <v>416</v>
      </c>
      <c r="N50" s="1" t="s">
        <v>417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193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413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418</v>
      </c>
      <c r="G51" s="31" t="s">
        <v>419</v>
      </c>
      <c r="H51" s="32" t="s">
        <v>418</v>
      </c>
      <c r="I51" s="33">
        <v>423002658</v>
      </c>
      <c r="J51" s="34" t="s">
        <v>188</v>
      </c>
      <c r="K51" s="6" t="s">
        <v>189</v>
      </c>
      <c r="L51" s="48" t="s">
        <v>420</v>
      </c>
      <c r="M51" s="36" t="s">
        <v>421</v>
      </c>
      <c r="N51" s="36" t="s">
        <v>422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193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418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423</v>
      </c>
      <c r="G52" s="31" t="s">
        <v>424</v>
      </c>
      <c r="H52" s="32" t="s">
        <v>425</v>
      </c>
      <c r="I52" s="93">
        <v>426000153</v>
      </c>
      <c r="J52" s="34" t="s">
        <v>188</v>
      </c>
      <c r="K52" s="6" t="s">
        <v>189</v>
      </c>
      <c r="L52" s="48" t="s">
        <v>426</v>
      </c>
      <c r="M52" s="36" t="s">
        <v>427</v>
      </c>
      <c r="N52" s="1" t="s">
        <v>428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193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429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430</v>
      </c>
      <c r="G53" s="31" t="s">
        <v>431</v>
      </c>
      <c r="H53" s="32" t="s">
        <v>432</v>
      </c>
      <c r="I53" s="33">
        <v>430041912</v>
      </c>
      <c r="J53" s="34" t="s">
        <v>188</v>
      </c>
      <c r="K53" s="6" t="s">
        <v>189</v>
      </c>
      <c r="L53" s="48" t="s">
        <v>433</v>
      </c>
      <c r="M53" s="36" t="s">
        <v>434</v>
      </c>
      <c r="N53" s="36" t="s">
        <v>435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193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436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437</v>
      </c>
      <c r="G54" s="31" t="s">
        <v>438</v>
      </c>
      <c r="H54" s="32" t="s">
        <v>439</v>
      </c>
      <c r="I54" s="33">
        <v>430042862</v>
      </c>
      <c r="J54" s="34" t="s">
        <v>188</v>
      </c>
      <c r="K54" s="6" t="s">
        <v>189</v>
      </c>
      <c r="L54" s="48" t="s">
        <v>440</v>
      </c>
      <c r="M54" s="36" t="s">
        <v>441</v>
      </c>
      <c r="N54" s="36" t="s">
        <v>442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193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443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444</v>
      </c>
      <c r="G55" s="31" t="s">
        <v>445</v>
      </c>
      <c r="H55" s="32" t="s">
        <v>446</v>
      </c>
      <c r="I55" s="33">
        <v>422002694</v>
      </c>
      <c r="J55" s="34" t="s">
        <v>389</v>
      </c>
      <c r="K55" s="6" t="s">
        <v>390</v>
      </c>
      <c r="L55" s="48" t="s">
        <v>447</v>
      </c>
      <c r="M55" s="36" t="s">
        <v>448</v>
      </c>
      <c r="N55" s="36" t="s">
        <v>449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395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450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451</v>
      </c>
      <c r="G56" s="31" t="s">
        <v>452</v>
      </c>
      <c r="H56" s="32" t="s">
        <v>453</v>
      </c>
      <c r="I56" s="33">
        <v>401012962</v>
      </c>
      <c r="J56" s="34" t="s">
        <v>389</v>
      </c>
      <c r="K56" s="6" t="s">
        <v>390</v>
      </c>
      <c r="L56" s="48" t="s">
        <v>454</v>
      </c>
      <c r="M56" s="36" t="s">
        <v>455</v>
      </c>
      <c r="N56" s="36" t="s">
        <v>456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457</v>
      </c>
      <c r="V56" s="38">
        <v>36055364.18</v>
      </c>
      <c r="W56" s="89" t="s">
        <v>395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458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459</v>
      </c>
      <c r="G57" s="31" t="s">
        <v>460</v>
      </c>
      <c r="H57" s="32" t="s">
        <v>461</v>
      </c>
      <c r="I57" s="33">
        <v>430009512</v>
      </c>
      <c r="J57" s="34" t="s">
        <v>389</v>
      </c>
      <c r="K57" s="6" t="s">
        <v>390</v>
      </c>
      <c r="L57" s="48" t="s">
        <v>462</v>
      </c>
      <c r="M57" s="36" t="s">
        <v>455</v>
      </c>
      <c r="N57" s="36" t="s">
        <v>463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395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464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465</v>
      </c>
      <c r="G58" s="31" t="s">
        <v>466</v>
      </c>
      <c r="H58" s="32" t="s">
        <v>467</v>
      </c>
      <c r="I58" s="94"/>
      <c r="J58" s="34" t="s">
        <v>389</v>
      </c>
      <c r="K58" s="6" t="s">
        <v>390</v>
      </c>
      <c r="L58" s="48" t="s">
        <v>468</v>
      </c>
      <c r="M58" s="36" t="s">
        <v>469</v>
      </c>
      <c r="N58" s="36" t="s">
        <v>470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395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471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472</v>
      </c>
      <c r="G59" s="31" t="s">
        <v>473</v>
      </c>
      <c r="H59" s="32" t="s">
        <v>474</v>
      </c>
      <c r="I59" s="33">
        <v>401506742</v>
      </c>
      <c r="J59" s="34" t="s">
        <v>188</v>
      </c>
      <c r="K59" s="6" t="s">
        <v>189</v>
      </c>
      <c r="L59" s="48" t="s">
        <v>475</v>
      </c>
      <c r="M59" s="36" t="s">
        <v>476</v>
      </c>
      <c r="N59" s="49" t="s">
        <v>477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478</v>
      </c>
      <c r="V59" s="38">
        <v>5823120.3600000003</v>
      </c>
      <c r="W59" s="69" t="s">
        <v>193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479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480</v>
      </c>
      <c r="G60" s="31" t="s">
        <v>481</v>
      </c>
      <c r="H60" s="32" t="s">
        <v>482</v>
      </c>
      <c r="I60" s="33">
        <v>424002959</v>
      </c>
      <c r="J60" s="34" t="s">
        <v>360</v>
      </c>
      <c r="K60" s="6" t="s">
        <v>361</v>
      </c>
      <c r="L60" s="48" t="s">
        <v>483</v>
      </c>
      <c r="M60" s="36" t="s">
        <v>484</v>
      </c>
      <c r="N60" s="36" t="s">
        <v>485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365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480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486</v>
      </c>
      <c r="G61" s="31" t="s">
        <v>487</v>
      </c>
      <c r="H61" s="32" t="s">
        <v>488</v>
      </c>
      <c r="I61" s="33">
        <v>430007269</v>
      </c>
      <c r="J61" s="34" t="s">
        <v>169</v>
      </c>
      <c r="K61" s="6" t="s">
        <v>170</v>
      </c>
      <c r="L61" s="48" t="s">
        <v>489</v>
      </c>
      <c r="M61" s="36" t="s">
        <v>490</v>
      </c>
      <c r="N61" s="36" t="s">
        <v>491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492</v>
      </c>
      <c r="V61" s="38">
        <v>39117367.200000003</v>
      </c>
      <c r="W61" s="52" t="s">
        <v>174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493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494</v>
      </c>
      <c r="G62" s="31" t="s">
        <v>495</v>
      </c>
      <c r="H62" s="32" t="s">
        <v>494</v>
      </c>
      <c r="I62" s="33">
        <v>430003581</v>
      </c>
      <c r="J62" s="34" t="s">
        <v>496</v>
      </c>
      <c r="K62" s="6" t="s">
        <v>497</v>
      </c>
      <c r="L62" s="48" t="s">
        <v>498</v>
      </c>
      <c r="M62" s="36" t="s">
        <v>490</v>
      </c>
      <c r="N62" s="36" t="s">
        <v>491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494</v>
      </c>
      <c r="V62" s="38">
        <v>5689107.7699999996</v>
      </c>
      <c r="W62" s="96" t="s">
        <v>499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494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500</v>
      </c>
      <c r="G63" s="31" t="s">
        <v>501</v>
      </c>
      <c r="H63" s="32" t="s">
        <v>502</v>
      </c>
      <c r="I63" s="33">
        <v>430148997</v>
      </c>
      <c r="J63" s="34" t="s">
        <v>169</v>
      </c>
      <c r="K63" s="6" t="s">
        <v>170</v>
      </c>
      <c r="L63" s="48" t="s">
        <v>503</v>
      </c>
      <c r="M63" s="36" t="s">
        <v>504</v>
      </c>
      <c r="N63" s="36" t="s">
        <v>505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500</v>
      </c>
      <c r="V63" s="38">
        <v>1943096679.0599999</v>
      </c>
      <c r="W63" s="52" t="s">
        <v>174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500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506</v>
      </c>
      <c r="G64" s="31" t="s">
        <v>507</v>
      </c>
      <c r="H64" s="32" t="s">
        <v>508</v>
      </c>
      <c r="I64" s="33">
        <v>401504693</v>
      </c>
      <c r="J64" s="34" t="s">
        <v>169</v>
      </c>
      <c r="K64" s="6" t="s">
        <v>170</v>
      </c>
      <c r="L64" s="48" t="s">
        <v>509</v>
      </c>
      <c r="M64" s="36" t="s">
        <v>510</v>
      </c>
      <c r="N64" s="36" t="s">
        <v>511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512</v>
      </c>
      <c r="V64" s="38">
        <v>115293679.56999999</v>
      </c>
      <c r="W64" s="52" t="s">
        <v>174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506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513</v>
      </c>
      <c r="G65" s="31" t="s">
        <v>514</v>
      </c>
      <c r="H65" s="32" t="s">
        <v>515</v>
      </c>
      <c r="I65" s="33">
        <v>401007282</v>
      </c>
      <c r="J65" s="34" t="s">
        <v>496</v>
      </c>
      <c r="K65" s="6" t="s">
        <v>497</v>
      </c>
      <c r="L65" s="48" t="s">
        <v>516</v>
      </c>
      <c r="M65" s="90" t="s">
        <v>517</v>
      </c>
      <c r="N65" s="90" t="s">
        <v>518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519</v>
      </c>
      <c r="V65" s="38">
        <v>5511462.7800000003</v>
      </c>
      <c r="W65" s="96" t="s">
        <v>499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513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520</v>
      </c>
      <c r="G66" s="31" t="s">
        <v>521</v>
      </c>
      <c r="H66" s="32" t="s">
        <v>520</v>
      </c>
      <c r="I66" s="33">
        <v>430003621</v>
      </c>
      <c r="J66" s="34" t="s">
        <v>169</v>
      </c>
      <c r="K66" s="6" t="s">
        <v>170</v>
      </c>
      <c r="L66" s="48" t="s">
        <v>522</v>
      </c>
      <c r="M66" s="36" t="s">
        <v>523</v>
      </c>
      <c r="N66" s="36" t="s">
        <v>524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174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520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525</v>
      </c>
      <c r="G67" s="31" t="s">
        <v>526</v>
      </c>
      <c r="H67" s="32" t="s">
        <v>527</v>
      </c>
      <c r="I67" s="33">
        <v>401516438</v>
      </c>
      <c r="J67" s="34" t="s">
        <v>496</v>
      </c>
      <c r="K67" s="6" t="s">
        <v>497</v>
      </c>
      <c r="L67" s="48" t="s">
        <v>528</v>
      </c>
      <c r="M67" s="36" t="s">
        <v>529</v>
      </c>
      <c r="N67" s="36" t="s">
        <v>530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525</v>
      </c>
      <c r="V67" s="38"/>
      <c r="W67" s="96" t="s">
        <v>499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531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532</v>
      </c>
      <c r="G68" s="31" t="s">
        <v>533</v>
      </c>
      <c r="H68" s="55" t="s">
        <v>534</v>
      </c>
      <c r="I68" s="56">
        <v>401500231</v>
      </c>
      <c r="J68" s="57" t="s">
        <v>178</v>
      </c>
      <c r="K68" s="6" t="s">
        <v>179</v>
      </c>
      <c r="L68" s="58" t="s">
        <v>535</v>
      </c>
      <c r="M68" s="58" t="s">
        <v>536</v>
      </c>
      <c r="N68" s="98" t="s">
        <v>537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183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532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538</v>
      </c>
      <c r="G69" s="31" t="s">
        <v>539</v>
      </c>
      <c r="H69" s="32" t="s">
        <v>540</v>
      </c>
      <c r="I69" s="33">
        <v>401517681</v>
      </c>
      <c r="J69" s="34" t="s">
        <v>206</v>
      </c>
      <c r="K69" s="6" t="s">
        <v>207</v>
      </c>
      <c r="L69" s="48" t="s">
        <v>541</v>
      </c>
      <c r="M69" s="36" t="s">
        <v>542</v>
      </c>
      <c r="N69" s="36" t="s">
        <v>543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544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538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545</v>
      </c>
      <c r="G70" s="31" t="s">
        <v>546</v>
      </c>
      <c r="H70" s="32" t="s">
        <v>547</v>
      </c>
      <c r="I70" s="33">
        <v>423002069</v>
      </c>
      <c r="J70" s="34" t="s">
        <v>496</v>
      </c>
      <c r="K70" s="6" t="s">
        <v>497</v>
      </c>
      <c r="L70" s="48" t="s">
        <v>548</v>
      </c>
      <c r="M70" s="36" t="s">
        <v>549</v>
      </c>
      <c r="N70" s="36" t="s">
        <v>550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499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551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552</v>
      </c>
      <c r="G71" s="31" t="s">
        <v>553</v>
      </c>
      <c r="H71" s="32" t="s">
        <v>552</v>
      </c>
      <c r="I71" s="33">
        <v>424000672</v>
      </c>
      <c r="J71" s="34" t="s">
        <v>496</v>
      </c>
      <c r="K71" s="6" t="s">
        <v>497</v>
      </c>
      <c r="L71" s="48" t="s">
        <v>554</v>
      </c>
      <c r="M71" s="36" t="s">
        <v>555</v>
      </c>
      <c r="N71" s="36" t="s">
        <v>556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499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552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557</v>
      </c>
      <c r="G72" s="31" t="s">
        <v>558</v>
      </c>
      <c r="H72" s="32" t="s">
        <v>559</v>
      </c>
      <c r="I72" s="33">
        <v>430004202</v>
      </c>
      <c r="J72" s="34" t="s">
        <v>496</v>
      </c>
      <c r="K72" s="6" t="s">
        <v>497</v>
      </c>
      <c r="L72" s="48" t="s">
        <v>560</v>
      </c>
      <c r="M72" s="36" t="s">
        <v>561</v>
      </c>
      <c r="N72" s="36" t="s">
        <v>562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499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557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563</v>
      </c>
      <c r="G73" s="31" t="s">
        <v>564</v>
      </c>
      <c r="H73" s="32" t="s">
        <v>565</v>
      </c>
      <c r="I73" s="33">
        <v>430004383</v>
      </c>
      <c r="J73" s="34" t="s">
        <v>496</v>
      </c>
      <c r="K73" s="6" t="s">
        <v>497</v>
      </c>
      <c r="L73" s="48" t="s">
        <v>566</v>
      </c>
      <c r="M73" s="36" t="s">
        <v>567</v>
      </c>
      <c r="N73" s="36" t="s">
        <v>568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499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569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570</v>
      </c>
      <c r="G74" s="31" t="s">
        <v>571</v>
      </c>
      <c r="H74" s="32" t="s">
        <v>572</v>
      </c>
      <c r="I74" s="33">
        <v>424001626</v>
      </c>
      <c r="J74" s="34" t="s">
        <v>496</v>
      </c>
      <c r="K74" s="6" t="s">
        <v>497</v>
      </c>
      <c r="L74" s="48" t="s">
        <v>573</v>
      </c>
      <c r="M74" s="36" t="s">
        <v>574</v>
      </c>
      <c r="N74" s="36" t="s">
        <v>575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576</v>
      </c>
      <c r="V74" s="38">
        <v>6239389.8799999999</v>
      </c>
      <c r="W74" s="96" t="s">
        <v>499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577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578</v>
      </c>
      <c r="G75" s="31" t="s">
        <v>579</v>
      </c>
      <c r="H75" s="32" t="s">
        <v>580</v>
      </c>
      <c r="I75" s="33">
        <v>430002178</v>
      </c>
      <c r="J75" s="34" t="s">
        <v>496</v>
      </c>
      <c r="K75" s="6" t="s">
        <v>497</v>
      </c>
      <c r="L75" s="48" t="s">
        <v>581</v>
      </c>
      <c r="M75" s="36" t="s">
        <v>582</v>
      </c>
      <c r="N75" s="36" t="s">
        <v>583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499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578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584</v>
      </c>
      <c r="G76" s="31" t="s">
        <v>585</v>
      </c>
      <c r="H76" s="32" t="s">
        <v>586</v>
      </c>
      <c r="I76" s="33">
        <v>401516952</v>
      </c>
      <c r="J76" s="34" t="s">
        <v>496</v>
      </c>
      <c r="K76" s="6" t="s">
        <v>497</v>
      </c>
      <c r="L76" s="48" t="s">
        <v>587</v>
      </c>
      <c r="M76" s="36" t="s">
        <v>588</v>
      </c>
      <c r="N76" s="36" t="s">
        <v>589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586</v>
      </c>
      <c r="V76" s="38">
        <v>33391268.780000001</v>
      </c>
      <c r="W76" s="96" t="s">
        <v>499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590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591</v>
      </c>
      <c r="G77" s="31" t="s">
        <v>592</v>
      </c>
      <c r="H77" s="32" t="s">
        <v>591</v>
      </c>
      <c r="I77" s="33">
        <v>422002279</v>
      </c>
      <c r="J77" s="34" t="s">
        <v>496</v>
      </c>
      <c r="K77" s="6" t="s">
        <v>497</v>
      </c>
      <c r="L77" s="48" t="s">
        <v>593</v>
      </c>
      <c r="M77" s="36" t="s">
        <v>594</v>
      </c>
      <c r="N77" s="36" t="s">
        <v>595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499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591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596</v>
      </c>
      <c r="G78" s="31" t="s">
        <v>597</v>
      </c>
      <c r="H78" s="32" t="s">
        <v>598</v>
      </c>
      <c r="I78" s="33">
        <v>430033944</v>
      </c>
      <c r="J78" s="34" t="s">
        <v>496</v>
      </c>
      <c r="K78" s="6" t="s">
        <v>497</v>
      </c>
      <c r="L78" s="48" t="s">
        <v>599</v>
      </c>
      <c r="M78" s="36" t="s">
        <v>600</v>
      </c>
      <c r="N78" s="36" t="s">
        <v>601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499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596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602</v>
      </c>
      <c r="G79" s="31" t="s">
        <v>603</v>
      </c>
      <c r="H79" s="32" t="s">
        <v>604</v>
      </c>
      <c r="I79" s="70">
        <v>430061026</v>
      </c>
      <c r="J79" s="34" t="s">
        <v>605</v>
      </c>
      <c r="K79" s="6" t="s">
        <v>606</v>
      </c>
      <c r="L79" s="48" t="s">
        <v>607</v>
      </c>
      <c r="M79" s="36" t="s">
        <v>608</v>
      </c>
      <c r="N79" s="36" t="s">
        <v>609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610</v>
      </c>
      <c r="V79" s="38">
        <v>2727412.45</v>
      </c>
      <c r="W79" s="100" t="s">
        <v>611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602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612</v>
      </c>
      <c r="G80" s="31" t="s">
        <v>613</v>
      </c>
      <c r="H80" s="32" t="s">
        <v>614</v>
      </c>
      <c r="I80" s="33">
        <v>401508801</v>
      </c>
      <c r="J80" s="34" t="s">
        <v>169</v>
      </c>
      <c r="K80" s="6" t="s">
        <v>170</v>
      </c>
      <c r="L80" s="48" t="s">
        <v>615</v>
      </c>
      <c r="M80" s="36" t="s">
        <v>616</v>
      </c>
      <c r="N80" s="36" t="s">
        <v>505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617</v>
      </c>
      <c r="V80" s="38">
        <v>48797769.449999996</v>
      </c>
      <c r="W80" s="52" t="s">
        <v>174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618</v>
      </c>
      <c r="G81" s="31" t="s">
        <v>619</v>
      </c>
      <c r="H81" s="32" t="s">
        <v>618</v>
      </c>
      <c r="I81" s="33">
        <v>430019356</v>
      </c>
      <c r="J81" s="34" t="s">
        <v>284</v>
      </c>
      <c r="K81" s="6" t="s">
        <v>285</v>
      </c>
      <c r="L81" s="48" t="s">
        <v>554</v>
      </c>
      <c r="M81" s="36" t="s">
        <v>620</v>
      </c>
      <c r="N81" s="36" t="s">
        <v>621</v>
      </c>
      <c r="O81" s="45" t="s">
        <v>132</v>
      </c>
      <c r="P81" s="1">
        <v>72</v>
      </c>
      <c r="Q81" s="1"/>
      <c r="R81" s="1"/>
      <c r="S81" s="1"/>
      <c r="T81" s="1"/>
      <c r="U81" s="1"/>
      <c r="V81" s="51"/>
      <c r="W81" s="79" t="s">
        <v>290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622</v>
      </c>
      <c r="G82" s="31" t="s">
        <v>623</v>
      </c>
      <c r="H82" s="32" t="s">
        <v>624</v>
      </c>
      <c r="I82" s="33">
        <v>430032212</v>
      </c>
      <c r="J82" s="34" t="s">
        <v>284</v>
      </c>
      <c r="K82" s="6" t="s">
        <v>285</v>
      </c>
      <c r="L82" s="48" t="s">
        <v>554</v>
      </c>
      <c r="M82" s="90" t="s">
        <v>625</v>
      </c>
      <c r="N82" s="90" t="s">
        <v>626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627</v>
      </c>
      <c r="V82" s="38">
        <v>9999999.9600000009</v>
      </c>
      <c r="W82" s="79" t="s">
        <v>290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622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628</v>
      </c>
      <c r="G83" s="31" t="s">
        <v>629</v>
      </c>
      <c r="H83" s="32" t="s">
        <v>628</v>
      </c>
      <c r="I83" s="33">
        <v>430032336</v>
      </c>
      <c r="J83" s="34" t="s">
        <v>284</v>
      </c>
      <c r="K83" s="6" t="s">
        <v>285</v>
      </c>
      <c r="L83" s="48" t="s">
        <v>630</v>
      </c>
      <c r="M83" s="36" t="s">
        <v>631</v>
      </c>
      <c r="N83" s="36" t="s">
        <v>632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290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628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633</v>
      </c>
      <c r="G84" s="31" t="s">
        <v>634</v>
      </c>
      <c r="H84" s="32" t="s">
        <v>635</v>
      </c>
      <c r="I84" s="33">
        <v>430269751</v>
      </c>
      <c r="J84" s="34" t="s">
        <v>169</v>
      </c>
      <c r="K84" s="6" t="s">
        <v>170</v>
      </c>
      <c r="L84" s="48"/>
      <c r="M84" s="36" t="s">
        <v>636</v>
      </c>
      <c r="N84" s="36" t="s">
        <v>637</v>
      </c>
      <c r="O84" s="45" t="s">
        <v>132</v>
      </c>
      <c r="P84" s="1">
        <v>75</v>
      </c>
      <c r="Q84" s="1"/>
      <c r="R84" s="1"/>
      <c r="S84" s="1"/>
      <c r="T84" s="1"/>
      <c r="U84" s="1"/>
      <c r="V84" s="51"/>
      <c r="W84" s="52" t="s">
        <v>174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638</v>
      </c>
      <c r="G85" s="31" t="s">
        <v>639</v>
      </c>
      <c r="H85" s="32" t="s">
        <v>640</v>
      </c>
      <c r="I85" s="33">
        <v>401036878</v>
      </c>
      <c r="J85" s="34" t="s">
        <v>284</v>
      </c>
      <c r="K85" s="6" t="s">
        <v>285</v>
      </c>
      <c r="L85" s="48" t="s">
        <v>641</v>
      </c>
      <c r="M85" s="36" t="s">
        <v>642</v>
      </c>
      <c r="N85" s="36" t="s">
        <v>643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644</v>
      </c>
      <c r="V85" s="38">
        <v>116606353.96000001</v>
      </c>
      <c r="W85" s="103" t="s">
        <v>290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638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645</v>
      </c>
      <c r="G86" s="31" t="s">
        <v>646</v>
      </c>
      <c r="H86" s="32" t="s">
        <v>647</v>
      </c>
      <c r="I86" s="33">
        <v>401506327</v>
      </c>
      <c r="J86" s="34" t="s">
        <v>169</v>
      </c>
      <c r="K86" s="6" t="s">
        <v>170</v>
      </c>
      <c r="L86" s="48" t="s">
        <v>648</v>
      </c>
      <c r="M86" s="36" t="s">
        <v>649</v>
      </c>
      <c r="N86" s="36" t="s">
        <v>650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174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651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652</v>
      </c>
      <c r="G87" s="31" t="s">
        <v>653</v>
      </c>
      <c r="H87" s="32" t="s">
        <v>654</v>
      </c>
      <c r="I87" s="33">
        <v>430169862</v>
      </c>
      <c r="J87" s="34" t="s">
        <v>169</v>
      </c>
      <c r="K87" s="6" t="s">
        <v>170</v>
      </c>
      <c r="L87" s="48" t="s">
        <v>655</v>
      </c>
      <c r="M87" s="36" t="s">
        <v>656</v>
      </c>
      <c r="N87" s="36" t="s">
        <v>657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174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658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659</v>
      </c>
      <c r="G88" s="31" t="s">
        <v>660</v>
      </c>
      <c r="H88" s="32" t="s">
        <v>661</v>
      </c>
      <c r="I88" s="33">
        <v>401036886</v>
      </c>
      <c r="J88" s="34" t="s">
        <v>138</v>
      </c>
      <c r="K88" s="6" t="s">
        <v>139</v>
      </c>
      <c r="L88" s="48" t="s">
        <v>662</v>
      </c>
      <c r="M88" s="36" t="s">
        <v>663</v>
      </c>
      <c r="N88" s="36" t="s">
        <v>664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659</v>
      </c>
      <c r="V88" s="38">
        <v>42257192.509999998</v>
      </c>
      <c r="W88" s="47" t="s">
        <v>144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659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665</v>
      </c>
      <c r="G89" s="31" t="s">
        <v>666</v>
      </c>
      <c r="H89" s="32" t="s">
        <v>667</v>
      </c>
      <c r="I89" s="33">
        <v>430050016</v>
      </c>
      <c r="J89" s="34" t="s">
        <v>127</v>
      </c>
      <c r="K89" s="6" t="s">
        <v>128</v>
      </c>
      <c r="L89" s="48" t="s">
        <v>668</v>
      </c>
      <c r="M89" s="36" t="s">
        <v>669</v>
      </c>
      <c r="N89" s="36" t="s">
        <v>670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671</v>
      </c>
      <c r="V89" s="38">
        <v>1365004.29</v>
      </c>
      <c r="W89" s="46" t="s">
        <v>134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665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672</v>
      </c>
      <c r="G90" s="31" t="s">
        <v>673</v>
      </c>
      <c r="H90" s="32" t="s">
        <v>674</v>
      </c>
      <c r="I90" s="33">
        <v>401036886</v>
      </c>
      <c r="J90" s="34" t="s">
        <v>127</v>
      </c>
      <c r="K90" s="6" t="s">
        <v>128</v>
      </c>
      <c r="L90" s="48" t="s">
        <v>675</v>
      </c>
      <c r="M90" s="90" t="s">
        <v>676</v>
      </c>
      <c r="N90" s="90" t="s">
        <v>677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134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674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678</v>
      </c>
      <c r="G91" s="31" t="s">
        <v>679</v>
      </c>
      <c r="H91" s="32" t="s">
        <v>680</v>
      </c>
      <c r="I91" s="33">
        <v>401036894</v>
      </c>
      <c r="J91" s="34" t="s">
        <v>138</v>
      </c>
      <c r="K91" s="6" t="s">
        <v>139</v>
      </c>
      <c r="L91" s="48" t="s">
        <v>681</v>
      </c>
      <c r="M91" s="90" t="s">
        <v>682</v>
      </c>
      <c r="N91" s="90" t="s">
        <v>683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144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684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685</v>
      </c>
      <c r="G92" s="31" t="s">
        <v>686</v>
      </c>
      <c r="H92" s="32" t="s">
        <v>687</v>
      </c>
      <c r="I92" s="33">
        <v>430063983</v>
      </c>
      <c r="J92" s="34" t="s">
        <v>138</v>
      </c>
      <c r="K92" s="6" t="s">
        <v>139</v>
      </c>
      <c r="L92" s="48" t="s">
        <v>688</v>
      </c>
      <c r="M92" s="36" t="s">
        <v>689</v>
      </c>
      <c r="N92" s="36" t="s">
        <v>690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144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685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691</v>
      </c>
      <c r="G93" s="31" t="s">
        <v>692</v>
      </c>
      <c r="H93" s="32" t="s">
        <v>693</v>
      </c>
      <c r="I93" s="33">
        <v>401036894</v>
      </c>
      <c r="J93" s="34" t="s">
        <v>138</v>
      </c>
      <c r="K93" s="6" t="s">
        <v>139</v>
      </c>
      <c r="L93" s="48" t="s">
        <v>688</v>
      </c>
      <c r="M93" s="36" t="s">
        <v>694</v>
      </c>
      <c r="N93" s="36" t="s">
        <v>695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696</v>
      </c>
      <c r="V93" s="38">
        <v>2795909.06</v>
      </c>
      <c r="W93" s="47" t="s">
        <v>144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693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697</v>
      </c>
      <c r="G94" s="31" t="s">
        <v>698</v>
      </c>
      <c r="H94" s="32" t="s">
        <v>699</v>
      </c>
      <c r="I94" s="33">
        <v>401007347</v>
      </c>
      <c r="J94" s="34" t="s">
        <v>389</v>
      </c>
      <c r="K94" s="6" t="s">
        <v>390</v>
      </c>
      <c r="L94" s="48" t="s">
        <v>700</v>
      </c>
      <c r="M94" s="36" t="s">
        <v>701</v>
      </c>
      <c r="N94" s="36" t="s">
        <v>702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697</v>
      </c>
      <c r="V94" s="38">
        <v>783605775.29000008</v>
      </c>
      <c r="W94" s="89" t="s">
        <v>395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697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703</v>
      </c>
      <c r="G95" s="31">
        <v>10005001002</v>
      </c>
      <c r="H95" s="32" t="s">
        <v>703</v>
      </c>
      <c r="I95" s="33">
        <v>401507048</v>
      </c>
      <c r="J95" s="34" t="s">
        <v>389</v>
      </c>
      <c r="K95" s="6" t="s">
        <v>390</v>
      </c>
      <c r="L95" s="48" t="s">
        <v>704</v>
      </c>
      <c r="M95" s="36" t="s">
        <v>705</v>
      </c>
      <c r="N95" s="36" t="s">
        <v>706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707</v>
      </c>
      <c r="V95" s="38">
        <v>23277684.399999999</v>
      </c>
      <c r="W95" s="89" t="s">
        <v>395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703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708</v>
      </c>
      <c r="G96" s="31" t="s">
        <v>709</v>
      </c>
      <c r="H96" s="32" t="s">
        <v>708</v>
      </c>
      <c r="I96" s="33">
        <v>430136778</v>
      </c>
      <c r="J96" s="34" t="s">
        <v>389</v>
      </c>
      <c r="K96" s="6" t="s">
        <v>390</v>
      </c>
      <c r="L96" s="48" t="s">
        <v>700</v>
      </c>
      <c r="M96" s="36" t="s">
        <v>710</v>
      </c>
      <c r="N96" s="36" t="s">
        <v>711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708</v>
      </c>
      <c r="V96" s="38">
        <v>20660179.879999999</v>
      </c>
      <c r="W96" s="89" t="s">
        <v>395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708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712</v>
      </c>
      <c r="G97" s="31" t="s">
        <v>713</v>
      </c>
      <c r="H97" s="32" t="s">
        <v>712</v>
      </c>
      <c r="I97" s="33">
        <v>401052792</v>
      </c>
      <c r="J97" s="34" t="s">
        <v>389</v>
      </c>
      <c r="K97" s="6" t="s">
        <v>390</v>
      </c>
      <c r="L97" s="48" t="s">
        <v>700</v>
      </c>
      <c r="M97" s="36" t="s">
        <v>714</v>
      </c>
      <c r="N97" s="36" t="s">
        <v>715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395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712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716</v>
      </c>
      <c r="G98" s="31" t="s">
        <v>717</v>
      </c>
      <c r="H98" s="32" t="s">
        <v>718</v>
      </c>
      <c r="I98" s="33">
        <v>430029734</v>
      </c>
      <c r="J98" s="34" t="s">
        <v>496</v>
      </c>
      <c r="K98" s="6" t="s">
        <v>497</v>
      </c>
      <c r="L98" s="48" t="s">
        <v>700</v>
      </c>
      <c r="M98" s="36" t="s">
        <v>719</v>
      </c>
      <c r="N98" s="36" t="s">
        <v>720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721</v>
      </c>
      <c r="V98" s="38">
        <v>297040.40999999997</v>
      </c>
      <c r="W98" s="96" t="s">
        <v>499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722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723</v>
      </c>
      <c r="H99" s="32" t="s">
        <v>724</v>
      </c>
      <c r="I99" s="33">
        <v>401007322</v>
      </c>
      <c r="J99" s="34" t="s">
        <v>127</v>
      </c>
      <c r="K99" s="6" t="s">
        <v>128</v>
      </c>
      <c r="L99" s="48" t="s">
        <v>725</v>
      </c>
      <c r="M99" s="36" t="s">
        <v>726</v>
      </c>
      <c r="N99" s="36" t="s">
        <v>727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134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728</v>
      </c>
      <c r="G100" s="31" t="s">
        <v>729</v>
      </c>
      <c r="H100" s="55" t="s">
        <v>728</v>
      </c>
      <c r="I100" s="56">
        <v>401037009</v>
      </c>
      <c r="J100" s="57" t="s">
        <v>178</v>
      </c>
      <c r="K100" s="6" t="s">
        <v>179</v>
      </c>
      <c r="L100" s="58" t="s">
        <v>730</v>
      </c>
      <c r="M100" s="59" t="s">
        <v>731</v>
      </c>
      <c r="N100" s="59" t="s">
        <v>732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733</v>
      </c>
      <c r="V100" s="38">
        <v>7333867.2699999996</v>
      </c>
      <c r="W100" s="73" t="s">
        <v>734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728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735</v>
      </c>
      <c r="G101" s="31" t="s">
        <v>736</v>
      </c>
      <c r="H101" s="32" t="s">
        <v>735</v>
      </c>
      <c r="I101" s="33">
        <v>401036983</v>
      </c>
      <c r="J101" s="34" t="s">
        <v>112</v>
      </c>
      <c r="K101" s="6" t="s">
        <v>113</v>
      </c>
      <c r="L101" s="48" t="s">
        <v>737</v>
      </c>
      <c r="M101" s="36" t="s">
        <v>738</v>
      </c>
      <c r="N101" s="36" t="s">
        <v>739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740</v>
      </c>
      <c r="V101" s="38">
        <v>18589866.48</v>
      </c>
      <c r="W101" s="39" t="s">
        <v>741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735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742</v>
      </c>
      <c r="G102" s="31" t="s">
        <v>743</v>
      </c>
      <c r="H102" s="32" t="s">
        <v>744</v>
      </c>
      <c r="I102" s="33">
        <v>401036932</v>
      </c>
      <c r="J102" s="34" t="s">
        <v>206</v>
      </c>
      <c r="K102" s="6" t="s">
        <v>207</v>
      </c>
      <c r="L102" s="48" t="s">
        <v>745</v>
      </c>
      <c r="M102" s="36" t="s">
        <v>746</v>
      </c>
      <c r="N102" s="36" t="s">
        <v>747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748</v>
      </c>
      <c r="V102" s="38">
        <v>613493452.01999998</v>
      </c>
      <c r="W102" s="107" t="s">
        <v>749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742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750</v>
      </c>
      <c r="G103" s="31" t="s">
        <v>751</v>
      </c>
      <c r="H103" s="32" t="s">
        <v>752</v>
      </c>
      <c r="I103" s="33">
        <v>430061931</v>
      </c>
      <c r="J103" s="34" t="s">
        <v>496</v>
      </c>
      <c r="K103" s="6" t="s">
        <v>497</v>
      </c>
      <c r="L103" s="48" t="s">
        <v>753</v>
      </c>
      <c r="M103" s="36" t="s">
        <v>754</v>
      </c>
      <c r="N103" s="36" t="s">
        <v>755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756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750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757</v>
      </c>
      <c r="G104" s="31" t="s">
        <v>758</v>
      </c>
      <c r="H104" s="55" t="s">
        <v>759</v>
      </c>
      <c r="I104" s="56">
        <v>401051745</v>
      </c>
      <c r="J104" s="57" t="s">
        <v>178</v>
      </c>
      <c r="K104" s="6" t="s">
        <v>179</v>
      </c>
      <c r="L104" s="58" t="s">
        <v>760</v>
      </c>
      <c r="M104" s="59" t="s">
        <v>761</v>
      </c>
      <c r="N104" s="60" t="s">
        <v>762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763</v>
      </c>
      <c r="V104" s="38">
        <v>566065.14</v>
      </c>
      <c r="W104" s="73" t="s">
        <v>734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764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765</v>
      </c>
      <c r="G105" s="31" t="s">
        <v>766</v>
      </c>
      <c r="H105" s="32" t="s">
        <v>765</v>
      </c>
      <c r="I105" s="33">
        <v>401007322</v>
      </c>
      <c r="J105" s="34" t="s">
        <v>127</v>
      </c>
      <c r="K105" s="6" t="s">
        <v>128</v>
      </c>
      <c r="L105" s="48" t="s">
        <v>753</v>
      </c>
      <c r="M105" s="36" t="s">
        <v>767</v>
      </c>
      <c r="N105" s="36" t="s">
        <v>768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769</v>
      </c>
      <c r="V105" s="38">
        <v>630187267.71999991</v>
      </c>
      <c r="W105" s="46" t="s">
        <v>134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765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770</v>
      </c>
      <c r="G106" s="31" t="s">
        <v>771</v>
      </c>
      <c r="H106" s="32" t="s">
        <v>772</v>
      </c>
      <c r="I106" s="33">
        <v>401036959</v>
      </c>
      <c r="J106" s="34" t="s">
        <v>127</v>
      </c>
      <c r="K106" s="6" t="s">
        <v>128</v>
      </c>
      <c r="L106" s="48" t="s">
        <v>773</v>
      </c>
      <c r="M106" s="36" t="s">
        <v>774</v>
      </c>
      <c r="N106" s="36" t="s">
        <v>775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776</v>
      </c>
      <c r="V106" s="38"/>
      <c r="W106" s="46" t="s">
        <v>134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777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778</v>
      </c>
      <c r="G107" s="31" t="s">
        <v>779</v>
      </c>
      <c r="H107" s="32" t="s">
        <v>68</v>
      </c>
      <c r="I107" s="70">
        <v>401517711</v>
      </c>
      <c r="J107" s="34" t="s">
        <v>605</v>
      </c>
      <c r="K107" s="6" t="s">
        <v>606</v>
      </c>
      <c r="L107" s="48" t="s">
        <v>780</v>
      </c>
      <c r="M107" s="36" t="s">
        <v>781</v>
      </c>
      <c r="N107" s="36" t="s">
        <v>782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783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784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785</v>
      </c>
      <c r="G108" s="31" t="s">
        <v>786</v>
      </c>
      <c r="H108" s="32" t="s">
        <v>787</v>
      </c>
      <c r="I108" s="33">
        <v>401036754</v>
      </c>
      <c r="J108" s="34" t="s">
        <v>127</v>
      </c>
      <c r="K108" s="6" t="s">
        <v>128</v>
      </c>
      <c r="L108" s="48" t="s">
        <v>788</v>
      </c>
      <c r="M108" s="36" t="s">
        <v>789</v>
      </c>
      <c r="N108" s="36" t="s">
        <v>790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791</v>
      </c>
      <c r="V108" s="38">
        <v>7688992.71</v>
      </c>
      <c r="W108" s="46" t="s">
        <v>134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792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793</v>
      </c>
      <c r="G109" s="31" t="s">
        <v>794</v>
      </c>
      <c r="H109" s="32" t="s">
        <v>793</v>
      </c>
      <c r="I109" s="33">
        <v>430061921</v>
      </c>
      <c r="J109" s="34" t="s">
        <v>127</v>
      </c>
      <c r="K109" s="6" t="s">
        <v>128</v>
      </c>
      <c r="L109" s="48" t="s">
        <v>773</v>
      </c>
      <c r="M109" s="36" t="s">
        <v>754</v>
      </c>
      <c r="N109" s="36" t="s">
        <v>755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795</v>
      </c>
      <c r="V109" s="38"/>
      <c r="W109" s="46" t="s">
        <v>134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793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796</v>
      </c>
      <c r="G110" s="31" t="s">
        <v>797</v>
      </c>
      <c r="H110" s="32" t="s">
        <v>798</v>
      </c>
      <c r="I110" s="33">
        <v>430061948</v>
      </c>
      <c r="J110" s="34" t="s">
        <v>360</v>
      </c>
      <c r="K110" s="6" t="s">
        <v>361</v>
      </c>
      <c r="L110" s="48" t="s">
        <v>773</v>
      </c>
      <c r="M110" s="36" t="s">
        <v>754</v>
      </c>
      <c r="N110" s="36" t="s">
        <v>799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365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796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800</v>
      </c>
      <c r="G111" s="31" t="s">
        <v>801</v>
      </c>
      <c r="H111" s="32" t="s">
        <v>802</v>
      </c>
      <c r="I111" s="33">
        <v>401007339</v>
      </c>
      <c r="J111" s="34" t="s">
        <v>112</v>
      </c>
      <c r="K111" s="6" t="s">
        <v>113</v>
      </c>
      <c r="L111" s="48" t="s">
        <v>803</v>
      </c>
      <c r="M111" s="36" t="s">
        <v>804</v>
      </c>
      <c r="N111" s="80" t="s">
        <v>805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800</v>
      </c>
      <c r="V111" s="38">
        <v>120144310817.02002</v>
      </c>
      <c r="W111" s="39" t="s">
        <v>117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800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806</v>
      </c>
      <c r="G112" s="31" t="s">
        <v>807</v>
      </c>
      <c r="H112" s="32" t="s">
        <v>808</v>
      </c>
      <c r="I112" s="33">
        <v>430050091</v>
      </c>
      <c r="J112" s="34" t="s">
        <v>138</v>
      </c>
      <c r="K112" s="6" t="s">
        <v>113</v>
      </c>
      <c r="L112" s="48" t="s">
        <v>809</v>
      </c>
      <c r="M112" s="1" t="s">
        <v>810</v>
      </c>
      <c r="N112" s="36" t="s">
        <v>811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812</v>
      </c>
      <c r="V112" s="38">
        <v>14967043303.17</v>
      </c>
      <c r="W112" s="39" t="s">
        <v>117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813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814</v>
      </c>
      <c r="G113" s="31" t="s">
        <v>815</v>
      </c>
      <c r="H113" s="32" t="s">
        <v>816</v>
      </c>
      <c r="I113" s="33">
        <v>401508907</v>
      </c>
      <c r="J113" s="34" t="s">
        <v>496</v>
      </c>
      <c r="K113" s="6" t="s">
        <v>497</v>
      </c>
      <c r="L113" s="48" t="s">
        <v>817</v>
      </c>
      <c r="M113" s="36" t="s">
        <v>818</v>
      </c>
      <c r="N113" s="36" t="s">
        <v>819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756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820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821</v>
      </c>
      <c r="G114" s="31" t="s">
        <v>822</v>
      </c>
      <c r="H114" s="32" t="s">
        <v>823</v>
      </c>
      <c r="I114" s="33">
        <v>401517728</v>
      </c>
      <c r="J114" s="34" t="s">
        <v>112</v>
      </c>
      <c r="K114" s="6" t="s">
        <v>113</v>
      </c>
      <c r="L114" s="48" t="s">
        <v>824</v>
      </c>
      <c r="M114" s="36" t="s">
        <v>825</v>
      </c>
      <c r="N114" s="36" t="s">
        <v>826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827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823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828</v>
      </c>
      <c r="G115" s="31" t="s">
        <v>829</v>
      </c>
      <c r="H115" s="32" t="s">
        <v>830</v>
      </c>
      <c r="I115" s="33">
        <v>430080195</v>
      </c>
      <c r="J115" s="78" t="s">
        <v>268</v>
      </c>
      <c r="K115" s="6" t="s">
        <v>207</v>
      </c>
      <c r="L115" s="48" t="s">
        <v>831</v>
      </c>
      <c r="M115" s="36" t="s">
        <v>832</v>
      </c>
      <c r="N115" s="36" t="s">
        <v>833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834</v>
      </c>
      <c r="V115" s="38">
        <v>434524.87</v>
      </c>
      <c r="W115" s="107" t="s">
        <v>835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836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837</v>
      </c>
      <c r="G116" s="31" t="s">
        <v>838</v>
      </c>
      <c r="H116" s="32" t="s">
        <v>839</v>
      </c>
      <c r="I116" s="33">
        <v>430017027</v>
      </c>
      <c r="J116" s="34" t="s">
        <v>112</v>
      </c>
      <c r="K116" s="6" t="s">
        <v>113</v>
      </c>
      <c r="L116" s="48" t="s">
        <v>840</v>
      </c>
      <c r="M116" s="36" t="s">
        <v>841</v>
      </c>
      <c r="N116" s="36" t="s">
        <v>842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843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844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845</v>
      </c>
      <c r="G117" s="31" t="s">
        <v>846</v>
      </c>
      <c r="H117" s="32" t="s">
        <v>847</v>
      </c>
      <c r="I117" s="33">
        <v>430010553</v>
      </c>
      <c r="J117" s="34" t="s">
        <v>138</v>
      </c>
      <c r="K117" s="6" t="s">
        <v>139</v>
      </c>
      <c r="L117" s="48" t="s">
        <v>848</v>
      </c>
      <c r="M117" s="36" t="s">
        <v>849</v>
      </c>
      <c r="N117" s="36" t="s">
        <v>850</v>
      </c>
      <c r="O117" s="45" t="s">
        <v>132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851</v>
      </c>
      <c r="V117" s="38">
        <v>149824791.46000001</v>
      </c>
      <c r="W117" s="47" t="s">
        <v>144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852</v>
      </c>
      <c r="G118" s="31" t="s">
        <v>853</v>
      </c>
      <c r="H118" s="32" t="s">
        <v>854</v>
      </c>
      <c r="I118" s="33">
        <v>430159972</v>
      </c>
      <c r="J118" s="34" t="s">
        <v>284</v>
      </c>
      <c r="K118" s="6" t="s">
        <v>285</v>
      </c>
      <c r="L118" s="48" t="s">
        <v>855</v>
      </c>
      <c r="M118" s="36" t="s">
        <v>856</v>
      </c>
      <c r="N118" s="36" t="s">
        <v>857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858</v>
      </c>
      <c r="V118" s="38">
        <v>162561388.05000001</v>
      </c>
      <c r="W118" s="79" t="s">
        <v>290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859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860</v>
      </c>
      <c r="G119" s="31" t="s">
        <v>861</v>
      </c>
      <c r="H119" s="32" t="s">
        <v>862</v>
      </c>
      <c r="I119" s="94">
        <v>401505614</v>
      </c>
      <c r="J119" s="34" t="s">
        <v>268</v>
      </c>
      <c r="K119" s="6" t="s">
        <v>139</v>
      </c>
      <c r="L119" s="48" t="s">
        <v>863</v>
      </c>
      <c r="M119" s="36" t="s">
        <v>864</v>
      </c>
      <c r="N119" s="36" t="s">
        <v>865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866</v>
      </c>
      <c r="V119" s="38">
        <v>22961392.949999999</v>
      </c>
      <c r="W119" s="47" t="s">
        <v>144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862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867</v>
      </c>
      <c r="G120" s="31" t="s">
        <v>868</v>
      </c>
      <c r="H120" s="32" t="s">
        <v>869</v>
      </c>
      <c r="I120" s="70">
        <v>401007398</v>
      </c>
      <c r="J120" s="34" t="s">
        <v>605</v>
      </c>
      <c r="K120" s="6" t="s">
        <v>606</v>
      </c>
      <c r="L120" s="48" t="s">
        <v>870</v>
      </c>
      <c r="M120" s="36" t="s">
        <v>871</v>
      </c>
      <c r="N120" s="36" t="s">
        <v>872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873</v>
      </c>
      <c r="V120" s="38">
        <v>25273026722.970001</v>
      </c>
      <c r="W120" s="100" t="s">
        <v>874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875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876</v>
      </c>
      <c r="G121" s="31" t="s">
        <v>877</v>
      </c>
      <c r="H121" s="32" t="s">
        <v>876</v>
      </c>
      <c r="I121" s="33">
        <v>401007398</v>
      </c>
      <c r="J121" s="34" t="s">
        <v>360</v>
      </c>
      <c r="K121" s="6" t="s">
        <v>361</v>
      </c>
      <c r="L121" s="48" t="s">
        <v>870</v>
      </c>
      <c r="M121" s="36" t="s">
        <v>871</v>
      </c>
      <c r="N121" s="36" t="s">
        <v>872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876</v>
      </c>
      <c r="V121" s="38">
        <v>373560358.31</v>
      </c>
      <c r="W121" s="86" t="s">
        <v>365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876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878</v>
      </c>
      <c r="G122" s="31" t="s">
        <v>879</v>
      </c>
      <c r="H122" s="32" t="s">
        <v>878</v>
      </c>
      <c r="I122" s="33">
        <v>401007398</v>
      </c>
      <c r="J122" s="34" t="s">
        <v>360</v>
      </c>
      <c r="K122" s="6" t="s">
        <v>361</v>
      </c>
      <c r="L122" s="48" t="s">
        <v>870</v>
      </c>
      <c r="M122" s="36" t="s">
        <v>871</v>
      </c>
      <c r="N122" s="36" t="s">
        <v>872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880</v>
      </c>
      <c r="V122" s="38">
        <v>1524825993.46</v>
      </c>
      <c r="W122" s="86" t="s">
        <v>365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878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881</v>
      </c>
      <c r="G123" s="31" t="s">
        <v>882</v>
      </c>
      <c r="H123" s="32" t="s">
        <v>881</v>
      </c>
      <c r="I123" s="33">
        <v>401007398</v>
      </c>
      <c r="J123" s="34" t="s">
        <v>360</v>
      </c>
      <c r="K123" s="6" t="s">
        <v>361</v>
      </c>
      <c r="L123" s="48" t="s">
        <v>870</v>
      </c>
      <c r="M123" s="36" t="s">
        <v>871</v>
      </c>
      <c r="N123" s="36" t="s">
        <v>872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881</v>
      </c>
      <c r="V123" s="38">
        <v>120358956.33000001</v>
      </c>
      <c r="W123" s="86" t="s">
        <v>365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881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883</v>
      </c>
      <c r="G124" s="31" t="s">
        <v>884</v>
      </c>
      <c r="H124" s="32" t="s">
        <v>885</v>
      </c>
      <c r="I124" s="33">
        <v>401512599</v>
      </c>
      <c r="J124" s="34" t="s">
        <v>360</v>
      </c>
      <c r="K124" s="6" t="s">
        <v>361</v>
      </c>
      <c r="L124" s="48" t="s">
        <v>886</v>
      </c>
      <c r="M124" s="36" t="s">
        <v>887</v>
      </c>
      <c r="N124" s="36" t="s">
        <v>888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889</v>
      </c>
      <c r="V124" s="38">
        <v>3720722045.6400003</v>
      </c>
      <c r="W124" s="86" t="s">
        <v>365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890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891</v>
      </c>
      <c r="G125" s="31" t="s">
        <v>892</v>
      </c>
      <c r="H125" s="32" t="s">
        <v>891</v>
      </c>
      <c r="I125" s="33">
        <v>401501368</v>
      </c>
      <c r="J125" s="34" t="s">
        <v>360</v>
      </c>
      <c r="K125" s="6" t="s">
        <v>361</v>
      </c>
      <c r="L125" s="48" t="s">
        <v>893</v>
      </c>
      <c r="M125" s="36" t="s">
        <v>894</v>
      </c>
      <c r="N125" s="48" t="s">
        <v>895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891</v>
      </c>
      <c r="V125" s="38">
        <v>99779767.899999991</v>
      </c>
      <c r="W125" s="86" t="s">
        <v>365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891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896</v>
      </c>
      <c r="G126" s="31" t="s">
        <v>897</v>
      </c>
      <c r="H126" s="32" t="s">
        <v>898</v>
      </c>
      <c r="I126" s="33" t="s">
        <v>899</v>
      </c>
      <c r="J126" s="34" t="s">
        <v>360</v>
      </c>
      <c r="K126" s="6" t="s">
        <v>361</v>
      </c>
      <c r="L126" s="48" t="s">
        <v>900</v>
      </c>
      <c r="M126" s="36" t="s">
        <v>901</v>
      </c>
      <c r="N126" s="48" t="s">
        <v>902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365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896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903</v>
      </c>
      <c r="G127" s="31" t="s">
        <v>904</v>
      </c>
      <c r="H127" s="32" t="s">
        <v>905</v>
      </c>
      <c r="I127" s="108" t="s">
        <v>906</v>
      </c>
      <c r="J127" s="34" t="s">
        <v>360</v>
      </c>
      <c r="K127" s="6" t="s">
        <v>361</v>
      </c>
      <c r="L127" s="48" t="s">
        <v>907</v>
      </c>
      <c r="M127" s="36" t="s">
        <v>908</v>
      </c>
      <c r="N127" s="36" t="s">
        <v>909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365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910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911</v>
      </c>
      <c r="G128" s="31" t="s">
        <v>912</v>
      </c>
      <c r="H128" s="55" t="s">
        <v>913</v>
      </c>
      <c r="I128" s="56">
        <v>401037262</v>
      </c>
      <c r="J128" s="57" t="s">
        <v>178</v>
      </c>
      <c r="K128" s="6" t="s">
        <v>179</v>
      </c>
      <c r="L128" s="58" t="s">
        <v>914</v>
      </c>
      <c r="M128" s="58" t="s">
        <v>915</v>
      </c>
      <c r="N128" s="60" t="s">
        <v>916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917</v>
      </c>
      <c r="V128" s="38">
        <v>3243143281.0499992</v>
      </c>
      <c r="W128" s="73" t="s">
        <v>734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917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918</v>
      </c>
      <c r="G129" s="31" t="s">
        <v>919</v>
      </c>
      <c r="H129" s="32" t="s">
        <v>920</v>
      </c>
      <c r="I129" s="33">
        <v>401007363</v>
      </c>
      <c r="J129" s="34" t="s">
        <v>389</v>
      </c>
      <c r="K129" s="6" t="s">
        <v>390</v>
      </c>
      <c r="L129" s="48" t="s">
        <v>921</v>
      </c>
      <c r="M129" s="36" t="s">
        <v>922</v>
      </c>
      <c r="N129" s="36" t="s">
        <v>923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918</v>
      </c>
      <c r="V129" s="38">
        <v>831752011.82999992</v>
      </c>
      <c r="W129" s="89" t="s">
        <v>395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918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924</v>
      </c>
      <c r="G130" s="31" t="s">
        <v>925</v>
      </c>
      <c r="H130" s="32" t="s">
        <v>926</v>
      </c>
      <c r="I130" s="33">
        <v>401007381</v>
      </c>
      <c r="J130" s="34" t="s">
        <v>284</v>
      </c>
      <c r="K130" s="6" t="s">
        <v>285</v>
      </c>
      <c r="L130" s="48" t="s">
        <v>927</v>
      </c>
      <c r="M130" s="36" t="s">
        <v>928</v>
      </c>
      <c r="N130" s="36" t="s">
        <v>929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924</v>
      </c>
      <c r="V130" s="38">
        <v>12400895209.639997</v>
      </c>
      <c r="W130" s="79" t="s">
        <v>290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924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930</v>
      </c>
      <c r="G131" s="31" t="s">
        <v>931</v>
      </c>
      <c r="H131" s="32" t="s">
        <v>930</v>
      </c>
      <c r="I131" s="33">
        <v>424002029</v>
      </c>
      <c r="J131" s="34" t="s">
        <v>284</v>
      </c>
      <c r="K131" s="6" t="s">
        <v>285</v>
      </c>
      <c r="L131" s="48" t="s">
        <v>932</v>
      </c>
      <c r="M131" s="36" t="s">
        <v>933</v>
      </c>
      <c r="N131" s="36" t="s">
        <v>934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935</v>
      </c>
      <c r="V131" s="38">
        <v>66445284.849999994</v>
      </c>
      <c r="W131" s="79" t="s">
        <v>290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930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936</v>
      </c>
      <c r="G132" s="31" t="s">
        <v>937</v>
      </c>
      <c r="H132" s="32" t="s">
        <v>938</v>
      </c>
      <c r="I132" s="33">
        <v>430045993</v>
      </c>
      <c r="J132" s="34" t="s">
        <v>284</v>
      </c>
      <c r="K132" s="6" t="s">
        <v>285</v>
      </c>
      <c r="L132" s="48" t="s">
        <v>939</v>
      </c>
      <c r="M132" s="36" t="s">
        <v>940</v>
      </c>
      <c r="N132" s="36" t="s">
        <v>941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290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938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942</v>
      </c>
      <c r="G133" s="31" t="s">
        <v>943</v>
      </c>
      <c r="H133" s="32" t="s">
        <v>944</v>
      </c>
      <c r="I133" s="33">
        <v>401007401</v>
      </c>
      <c r="J133" s="34" t="s">
        <v>389</v>
      </c>
      <c r="K133" s="6" t="s">
        <v>390</v>
      </c>
      <c r="L133" s="48" t="s">
        <v>945</v>
      </c>
      <c r="M133" s="36" t="s">
        <v>946</v>
      </c>
      <c r="N133" s="36" t="s">
        <v>947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948</v>
      </c>
      <c r="V133" s="38">
        <v>318138979490.26001</v>
      </c>
      <c r="W133" s="89" t="s">
        <v>395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942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949</v>
      </c>
      <c r="G134" s="31" t="s">
        <v>950</v>
      </c>
      <c r="H134" s="32" t="s">
        <v>951</v>
      </c>
      <c r="I134" s="33">
        <v>401518198</v>
      </c>
      <c r="J134" s="34" t="s">
        <v>284</v>
      </c>
      <c r="K134" s="6" t="s">
        <v>285</v>
      </c>
      <c r="L134" s="48" t="s">
        <v>952</v>
      </c>
      <c r="M134" s="36" t="s">
        <v>953</v>
      </c>
      <c r="N134" s="36" t="s">
        <v>954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955</v>
      </c>
      <c r="V134" s="38">
        <v>102237629.39999999</v>
      </c>
      <c r="W134" s="79" t="s">
        <v>290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956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957</v>
      </c>
      <c r="G135" s="31" t="s">
        <v>958</v>
      </c>
      <c r="H135" s="55" t="s">
        <v>959</v>
      </c>
      <c r="I135" s="56">
        <v>430027421</v>
      </c>
      <c r="J135" s="57" t="s">
        <v>178</v>
      </c>
      <c r="K135" s="6" t="s">
        <v>390</v>
      </c>
      <c r="L135" s="58" t="s">
        <v>960</v>
      </c>
      <c r="M135" s="59" t="s">
        <v>961</v>
      </c>
      <c r="N135" s="60" t="s">
        <v>962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963</v>
      </c>
      <c r="V135" s="38">
        <v>87691676682.429993</v>
      </c>
      <c r="W135" s="109" t="s">
        <v>964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965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966</v>
      </c>
      <c r="G136" s="31" t="s">
        <v>967</v>
      </c>
      <c r="H136" s="55" t="s">
        <v>968</v>
      </c>
      <c r="I136" s="56">
        <v>401506629</v>
      </c>
      <c r="J136" s="57" t="s">
        <v>178</v>
      </c>
      <c r="K136" s="6" t="s">
        <v>179</v>
      </c>
      <c r="L136" s="58" t="s">
        <v>969</v>
      </c>
      <c r="M136" s="59" t="s">
        <v>970</v>
      </c>
      <c r="N136" s="60" t="s">
        <v>971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972</v>
      </c>
      <c r="V136" s="38">
        <v>70112778.679999992</v>
      </c>
      <c r="W136" s="73" t="s">
        <v>734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973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974</v>
      </c>
      <c r="G137" s="31" t="s">
        <v>975</v>
      </c>
      <c r="H137" s="55" t="s">
        <v>976</v>
      </c>
      <c r="I137" s="56">
        <v>430007872</v>
      </c>
      <c r="J137" s="57" t="s">
        <v>178</v>
      </c>
      <c r="K137" s="6" t="s">
        <v>179</v>
      </c>
      <c r="L137" s="58" t="s">
        <v>977</v>
      </c>
      <c r="M137" s="59" t="s">
        <v>978</v>
      </c>
      <c r="N137" s="60" t="s">
        <v>979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734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980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981</v>
      </c>
      <c r="G138" s="31" t="s">
        <v>982</v>
      </c>
      <c r="H138" s="32" t="s">
        <v>983</v>
      </c>
      <c r="I138" s="33">
        <v>430007872</v>
      </c>
      <c r="J138" s="34" t="s">
        <v>496</v>
      </c>
      <c r="K138" s="6" t="s">
        <v>497</v>
      </c>
      <c r="L138" s="48" t="s">
        <v>984</v>
      </c>
      <c r="M138" s="36" t="s">
        <v>985</v>
      </c>
      <c r="N138" s="48" t="s">
        <v>986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987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981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988</v>
      </c>
      <c r="G139" s="31" t="s">
        <v>989</v>
      </c>
      <c r="H139" s="32" t="s">
        <v>990</v>
      </c>
      <c r="I139" s="33">
        <v>430007872</v>
      </c>
      <c r="J139" s="34" t="s">
        <v>389</v>
      </c>
      <c r="K139" s="6" t="s">
        <v>390</v>
      </c>
      <c r="L139" s="48"/>
      <c r="M139" s="36" t="s">
        <v>991</v>
      </c>
      <c r="N139" s="48" t="s">
        <v>992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395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988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993</v>
      </c>
      <c r="G140" s="31" t="s">
        <v>994</v>
      </c>
      <c r="H140" s="32" t="s">
        <v>995</v>
      </c>
      <c r="I140" s="33">
        <v>401007355</v>
      </c>
      <c r="J140" s="34" t="s">
        <v>188</v>
      </c>
      <c r="K140" s="6" t="s">
        <v>189</v>
      </c>
      <c r="L140" s="48" t="s">
        <v>996</v>
      </c>
      <c r="M140" s="36" t="s">
        <v>997</v>
      </c>
      <c r="N140" s="36" t="s">
        <v>998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999</v>
      </c>
      <c r="V140" s="38">
        <v>540757615.21000004</v>
      </c>
      <c r="W140" s="69" t="s">
        <v>193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1000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1001</v>
      </c>
      <c r="G141" s="31" t="s">
        <v>1002</v>
      </c>
      <c r="H141" s="32" t="s">
        <v>1003</v>
      </c>
      <c r="I141" s="33">
        <v>401025191</v>
      </c>
      <c r="J141" s="34" t="s">
        <v>188</v>
      </c>
      <c r="K141" s="6" t="s">
        <v>189</v>
      </c>
      <c r="L141" s="48" t="s">
        <v>1004</v>
      </c>
      <c r="M141" s="36" t="s">
        <v>1005</v>
      </c>
      <c r="N141" s="36" t="s">
        <v>1006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1007</v>
      </c>
      <c r="V141" s="38">
        <v>31956198.479999997</v>
      </c>
      <c r="W141" s="69" t="s">
        <v>193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1008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1009</v>
      </c>
      <c r="G142" s="31" t="s">
        <v>1010</v>
      </c>
      <c r="H142" s="32" t="s">
        <v>1011</v>
      </c>
      <c r="I142" s="33">
        <v>401025191</v>
      </c>
      <c r="J142" s="34" t="s">
        <v>127</v>
      </c>
      <c r="K142" s="6" t="s">
        <v>128</v>
      </c>
      <c r="L142" s="48" t="s">
        <v>1012</v>
      </c>
      <c r="M142" s="36" t="s">
        <v>1013</v>
      </c>
      <c r="N142" s="48" t="s">
        <v>1014</v>
      </c>
      <c r="O142" s="111" t="s">
        <v>132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1011</v>
      </c>
      <c r="V142" s="38">
        <v>22684973.77</v>
      </c>
      <c r="W142" s="46" t="s">
        <v>134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1015</v>
      </c>
      <c r="G143" s="87" t="s">
        <v>1016</v>
      </c>
      <c r="H143" s="74" t="s">
        <v>1017</v>
      </c>
      <c r="I143" s="56" t="s">
        <v>1018</v>
      </c>
      <c r="J143" s="57" t="s">
        <v>178</v>
      </c>
      <c r="K143" s="6" t="s">
        <v>179</v>
      </c>
      <c r="L143" s="112" t="s">
        <v>1019</v>
      </c>
      <c r="M143" s="113" t="s">
        <v>1020</v>
      </c>
      <c r="N143" s="114" t="s">
        <v>1021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183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1022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1023</v>
      </c>
      <c r="G144" s="87" t="s">
        <v>1024</v>
      </c>
      <c r="H144" s="74" t="s">
        <v>1025</v>
      </c>
      <c r="I144" s="56" t="s">
        <v>1026</v>
      </c>
      <c r="J144" s="57" t="s">
        <v>178</v>
      </c>
      <c r="K144" s="6" t="s">
        <v>179</v>
      </c>
      <c r="L144" s="58"/>
      <c r="M144" s="58" t="s">
        <v>1027</v>
      </c>
      <c r="N144" s="72" t="s">
        <v>1028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734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1029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1030</v>
      </c>
      <c r="G145" s="31" t="s">
        <v>1031</v>
      </c>
      <c r="H145" s="32" t="s">
        <v>1032</v>
      </c>
      <c r="I145" s="33">
        <v>401036819</v>
      </c>
      <c r="J145" s="34" t="s">
        <v>169</v>
      </c>
      <c r="K145" s="6" t="s">
        <v>170</v>
      </c>
      <c r="L145" s="48" t="s">
        <v>1033</v>
      </c>
      <c r="M145" s="36" t="s">
        <v>1034</v>
      </c>
      <c r="N145" s="36" t="s">
        <v>1035</v>
      </c>
      <c r="O145" s="45" t="s">
        <v>132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1030</v>
      </c>
      <c r="V145" s="38">
        <v>1353032728.27</v>
      </c>
      <c r="W145" s="52" t="s">
        <v>174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1036</v>
      </c>
      <c r="G146" s="31" t="s">
        <v>1037</v>
      </c>
      <c r="H146" s="32" t="s">
        <v>1038</v>
      </c>
      <c r="I146" s="33">
        <v>430033081</v>
      </c>
      <c r="J146" s="34" t="s">
        <v>169</v>
      </c>
      <c r="K146" s="6" t="s">
        <v>170</v>
      </c>
      <c r="L146" s="48" t="s">
        <v>1039</v>
      </c>
      <c r="M146" s="36" t="s">
        <v>1040</v>
      </c>
      <c r="N146" s="36" t="s">
        <v>1041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1042</v>
      </c>
      <c r="V146" s="38">
        <v>8037369041.7000008</v>
      </c>
      <c r="W146" s="52" t="s">
        <v>174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1043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1044</v>
      </c>
      <c r="G147" s="31" t="s">
        <v>1045</v>
      </c>
      <c r="H147" s="32" t="s">
        <v>1046</v>
      </c>
      <c r="I147" s="33">
        <v>401007371</v>
      </c>
      <c r="J147" s="34" t="s">
        <v>360</v>
      </c>
      <c r="K147" s="6" t="s">
        <v>390</v>
      </c>
      <c r="L147" s="48" t="s">
        <v>1047</v>
      </c>
      <c r="M147" s="36" t="s">
        <v>1048</v>
      </c>
      <c r="N147" s="36" t="s">
        <v>1049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1050</v>
      </c>
      <c r="V147" s="38">
        <v>5320803677.9399996</v>
      </c>
      <c r="W147" s="89" t="s">
        <v>395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1044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1051</v>
      </c>
      <c r="G148" s="31" t="s">
        <v>1052</v>
      </c>
      <c r="H148" s="32" t="s">
        <v>1053</v>
      </c>
      <c r="I148" s="33">
        <v>401500647</v>
      </c>
      <c r="J148" s="34" t="s">
        <v>138</v>
      </c>
      <c r="K148" s="6" t="s">
        <v>139</v>
      </c>
      <c r="L148" s="48" t="s">
        <v>1054</v>
      </c>
      <c r="M148" s="36" t="s">
        <v>1055</v>
      </c>
      <c r="N148" s="36" t="s">
        <v>1056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1057</v>
      </c>
      <c r="V148" s="38">
        <v>127724215.55000001</v>
      </c>
      <c r="W148" s="47" t="s">
        <v>144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1058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1059</v>
      </c>
      <c r="G149" s="31" t="s">
        <v>1060</v>
      </c>
      <c r="H149" s="32" t="s">
        <v>1061</v>
      </c>
      <c r="I149" s="33">
        <v>401510367</v>
      </c>
      <c r="J149" s="34" t="s">
        <v>284</v>
      </c>
      <c r="K149" s="6" t="s">
        <v>285</v>
      </c>
      <c r="L149" s="48" t="s">
        <v>1062</v>
      </c>
      <c r="M149" s="36" t="s">
        <v>1063</v>
      </c>
      <c r="N149" s="36" t="s">
        <v>1064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1059</v>
      </c>
      <c r="V149" s="38">
        <v>358672796.75999999</v>
      </c>
      <c r="W149" s="79" t="s">
        <v>290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1059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1065</v>
      </c>
      <c r="G150" s="31" t="s">
        <v>1066</v>
      </c>
      <c r="H150" s="32" t="s">
        <v>1065</v>
      </c>
      <c r="I150" s="33">
        <v>430132871</v>
      </c>
      <c r="J150" s="34" t="s">
        <v>284</v>
      </c>
      <c r="K150" s="6" t="s">
        <v>285</v>
      </c>
      <c r="L150" s="48" t="s">
        <v>1067</v>
      </c>
      <c r="M150" s="36" t="s">
        <v>1068</v>
      </c>
      <c r="N150" s="36" t="s">
        <v>1069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290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1065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1070</v>
      </c>
      <c r="G151" s="31" t="s">
        <v>1071</v>
      </c>
      <c r="H151" s="32" t="s">
        <v>1072</v>
      </c>
      <c r="I151" s="33">
        <v>401031337</v>
      </c>
      <c r="J151" s="34" t="s">
        <v>284</v>
      </c>
      <c r="K151" s="6" t="s">
        <v>285</v>
      </c>
      <c r="L151" s="48" t="s">
        <v>1073</v>
      </c>
      <c r="M151" s="36" t="s">
        <v>1074</v>
      </c>
      <c r="N151" s="36" t="s">
        <v>1075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1070</v>
      </c>
      <c r="V151" s="38">
        <v>1493848.75</v>
      </c>
      <c r="W151" s="79" t="s">
        <v>290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1070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1076</v>
      </c>
      <c r="G152" s="115" t="s">
        <v>1077</v>
      </c>
      <c r="H152" s="94" t="s">
        <v>1076</v>
      </c>
      <c r="I152" s="70"/>
      <c r="J152" s="34" t="s">
        <v>605</v>
      </c>
      <c r="K152" s="6" t="s">
        <v>606</v>
      </c>
      <c r="L152" s="48"/>
      <c r="M152" s="36" t="s">
        <v>1078</v>
      </c>
      <c r="N152" s="43" t="s">
        <v>1079</v>
      </c>
      <c r="O152" s="45" t="s">
        <v>132</v>
      </c>
      <c r="P152" s="1">
        <v>143</v>
      </c>
      <c r="Q152" s="1"/>
      <c r="R152" s="1"/>
      <c r="S152" s="1"/>
      <c r="T152" s="1"/>
      <c r="U152" s="1"/>
      <c r="V152" s="51"/>
      <c r="W152" s="100" t="s">
        <v>611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1080</v>
      </c>
      <c r="G153" s="31" t="s">
        <v>1081</v>
      </c>
      <c r="H153" s="32" t="s">
        <v>1082</v>
      </c>
      <c r="I153" s="33">
        <v>401052962</v>
      </c>
      <c r="J153" s="34" t="s">
        <v>138</v>
      </c>
      <c r="K153" s="6" t="s">
        <v>139</v>
      </c>
      <c r="L153" s="48" t="s">
        <v>1083</v>
      </c>
      <c r="M153" s="36" t="s">
        <v>1084</v>
      </c>
      <c r="N153" s="36" t="s">
        <v>1085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144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1080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1086</v>
      </c>
      <c r="G154" s="31" t="s">
        <v>1087</v>
      </c>
      <c r="H154" s="32" t="s">
        <v>1088</v>
      </c>
      <c r="I154" s="70">
        <v>422000421</v>
      </c>
      <c r="J154" s="34" t="s">
        <v>605</v>
      </c>
      <c r="K154" s="6" t="s">
        <v>606</v>
      </c>
      <c r="L154" s="48" t="s">
        <v>1089</v>
      </c>
      <c r="M154" s="36" t="s">
        <v>1090</v>
      </c>
      <c r="N154" s="36" t="s">
        <v>1091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1086</v>
      </c>
      <c r="V154" s="38">
        <v>3239473480.2000003</v>
      </c>
      <c r="W154" s="100" t="s">
        <v>611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1092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1093</v>
      </c>
      <c r="G155" s="31" t="s">
        <v>1094</v>
      </c>
      <c r="H155" s="55" t="s">
        <v>1095</v>
      </c>
      <c r="I155" s="56" t="s">
        <v>216</v>
      </c>
      <c r="J155" s="57" t="s">
        <v>178</v>
      </c>
      <c r="K155" s="6" t="s">
        <v>179</v>
      </c>
      <c r="L155" s="72" t="s">
        <v>217</v>
      </c>
      <c r="M155" s="58" t="s">
        <v>218</v>
      </c>
      <c r="N155" s="72" t="s">
        <v>219</v>
      </c>
      <c r="O155" s="76" t="s">
        <v>132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1093</v>
      </c>
      <c r="V155" s="38">
        <v>1574411098.79</v>
      </c>
      <c r="W155" s="73" t="s">
        <v>183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1096</v>
      </c>
      <c r="G156" s="31" t="s">
        <v>1097</v>
      </c>
      <c r="H156" s="32" t="s">
        <v>1098</v>
      </c>
      <c r="I156" s="33">
        <v>401505657</v>
      </c>
      <c r="J156" s="34" t="s">
        <v>138</v>
      </c>
      <c r="K156" s="6" t="s">
        <v>139</v>
      </c>
      <c r="L156" s="48" t="s">
        <v>1099</v>
      </c>
      <c r="M156" s="36" t="s">
        <v>1100</v>
      </c>
      <c r="N156" s="36" t="s">
        <v>1101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1102</v>
      </c>
      <c r="V156" s="38">
        <v>181044513</v>
      </c>
      <c r="W156" s="47" t="s">
        <v>144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1096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1103</v>
      </c>
      <c r="G157" s="31" t="s">
        <v>1104</v>
      </c>
      <c r="H157" s="32" t="s">
        <v>1105</v>
      </c>
      <c r="I157" s="33">
        <v>423000589</v>
      </c>
      <c r="J157" s="34" t="s">
        <v>138</v>
      </c>
      <c r="K157" s="6" t="s">
        <v>139</v>
      </c>
      <c r="L157" s="48" t="s">
        <v>1106</v>
      </c>
      <c r="M157" s="36" t="s">
        <v>1107</v>
      </c>
      <c r="N157" s="36" t="s">
        <v>1108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1105</v>
      </c>
      <c r="V157" s="38">
        <v>35925647.920000002</v>
      </c>
      <c r="W157" s="47" t="s">
        <v>144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1109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1110</v>
      </c>
      <c r="G158" s="31" t="s">
        <v>1111</v>
      </c>
      <c r="H158" s="32" t="s">
        <v>1112</v>
      </c>
      <c r="I158" s="33">
        <v>430127051</v>
      </c>
      <c r="J158" s="34" t="s">
        <v>127</v>
      </c>
      <c r="K158" s="6" t="s">
        <v>128</v>
      </c>
      <c r="L158" s="48" t="s">
        <v>1113</v>
      </c>
      <c r="M158" s="36" t="s">
        <v>1114</v>
      </c>
      <c r="N158" s="36" t="s">
        <v>1115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134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1116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1117</v>
      </c>
      <c r="G159" s="31" t="s">
        <v>1118</v>
      </c>
      <c r="H159" s="32" t="s">
        <v>1117</v>
      </c>
      <c r="I159" s="33">
        <v>430127051</v>
      </c>
      <c r="J159" s="34" t="s">
        <v>138</v>
      </c>
      <c r="K159" s="6" t="s">
        <v>139</v>
      </c>
      <c r="L159" s="48" t="s">
        <v>1119</v>
      </c>
      <c r="M159" s="48" t="s">
        <v>1120</v>
      </c>
      <c r="N159" s="48" t="s">
        <v>1121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144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1117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1122</v>
      </c>
      <c r="G160" s="31" t="s">
        <v>1123</v>
      </c>
      <c r="H160" s="32" t="s">
        <v>1124</v>
      </c>
      <c r="I160" s="70">
        <v>401036772</v>
      </c>
      <c r="J160" s="34" t="s">
        <v>605</v>
      </c>
      <c r="K160" s="6" t="s">
        <v>606</v>
      </c>
      <c r="L160" s="48" t="s">
        <v>1125</v>
      </c>
      <c r="M160" s="36" t="s">
        <v>1126</v>
      </c>
      <c r="N160" s="36" t="s">
        <v>1127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1128</v>
      </c>
      <c r="V160" s="38">
        <v>10032923701.34</v>
      </c>
      <c r="W160" s="100" t="s">
        <v>611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1122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1129</v>
      </c>
      <c r="G161" s="31" t="s">
        <v>1130</v>
      </c>
      <c r="H161" s="32" t="s">
        <v>1131</v>
      </c>
      <c r="I161" s="70">
        <v>401505193</v>
      </c>
      <c r="J161" s="34" t="s">
        <v>605</v>
      </c>
      <c r="K161" s="6" t="s">
        <v>606</v>
      </c>
      <c r="L161" s="48" t="s">
        <v>1132</v>
      </c>
      <c r="M161" s="36" t="s">
        <v>1133</v>
      </c>
      <c r="N161" s="36" t="s">
        <v>1134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1135</v>
      </c>
      <c r="V161" s="38">
        <v>2871576081.5899997</v>
      </c>
      <c r="W161" s="100" t="s">
        <v>611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1129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1136</v>
      </c>
      <c r="G162" s="31" t="s">
        <v>1137</v>
      </c>
      <c r="H162" s="32" t="s">
        <v>1138</v>
      </c>
      <c r="I162" s="70">
        <v>401506475</v>
      </c>
      <c r="J162" s="34" t="s">
        <v>605</v>
      </c>
      <c r="K162" s="6" t="s">
        <v>606</v>
      </c>
      <c r="L162" s="48" t="s">
        <v>1139</v>
      </c>
      <c r="M162" s="36" t="s">
        <v>1140</v>
      </c>
      <c r="N162" s="36" t="s">
        <v>1141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611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1142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1143</v>
      </c>
      <c r="G163" s="31" t="s">
        <v>1144</v>
      </c>
      <c r="H163" s="32" t="s">
        <v>1145</v>
      </c>
      <c r="I163" s="70">
        <v>401005166</v>
      </c>
      <c r="J163" s="34" t="s">
        <v>605</v>
      </c>
      <c r="K163" s="6" t="s">
        <v>606</v>
      </c>
      <c r="L163" s="48" t="s">
        <v>1146</v>
      </c>
      <c r="M163" s="36" t="s">
        <v>1147</v>
      </c>
      <c r="N163" s="36" t="s">
        <v>1148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1149</v>
      </c>
      <c r="V163" s="38">
        <v>500658801.16999996</v>
      </c>
      <c r="W163" s="100" t="s">
        <v>611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1143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1150</v>
      </c>
      <c r="G164" s="31" t="s">
        <v>1151</v>
      </c>
      <c r="H164" s="32" t="s">
        <v>1152</v>
      </c>
      <c r="I164" s="70">
        <v>401506505</v>
      </c>
      <c r="J164" s="34" t="s">
        <v>605</v>
      </c>
      <c r="K164" s="6" t="s">
        <v>606</v>
      </c>
      <c r="L164" s="48" t="s">
        <v>1153</v>
      </c>
      <c r="M164" s="36" t="s">
        <v>1154</v>
      </c>
      <c r="N164" s="36" t="s">
        <v>1155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1156</v>
      </c>
      <c r="V164" s="38">
        <v>535498.09</v>
      </c>
      <c r="W164" s="100" t="s">
        <v>611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1150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1157</v>
      </c>
      <c r="G165" s="31" t="s">
        <v>1158</v>
      </c>
      <c r="H165" s="32" t="s">
        <v>1159</v>
      </c>
      <c r="I165" s="70">
        <v>401036746</v>
      </c>
      <c r="J165" s="34" t="s">
        <v>605</v>
      </c>
      <c r="K165" s="6" t="s">
        <v>606</v>
      </c>
      <c r="L165" s="48" t="s">
        <v>1160</v>
      </c>
      <c r="M165" s="36" t="s">
        <v>1161</v>
      </c>
      <c r="N165" s="36" t="s">
        <v>1162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1163</v>
      </c>
      <c r="V165" s="38">
        <v>123034098.48</v>
      </c>
      <c r="W165" s="100" t="s">
        <v>611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1164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1165</v>
      </c>
      <c r="G166" s="31" t="s">
        <v>1166</v>
      </c>
      <c r="H166" s="32" t="s">
        <v>1165</v>
      </c>
      <c r="I166" s="70">
        <v>401507862</v>
      </c>
      <c r="J166" s="34" t="s">
        <v>605</v>
      </c>
      <c r="K166" s="6" t="s">
        <v>606</v>
      </c>
      <c r="L166" s="48" t="s">
        <v>1167</v>
      </c>
      <c r="M166" s="36" t="s">
        <v>1168</v>
      </c>
      <c r="N166" s="36" t="s">
        <v>1169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611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1165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1170</v>
      </c>
      <c r="G167" s="31" t="s">
        <v>1171</v>
      </c>
      <c r="H167" s="32" t="s">
        <v>1170</v>
      </c>
      <c r="I167" s="33">
        <v>430146366</v>
      </c>
      <c r="J167" s="34" t="s">
        <v>605</v>
      </c>
      <c r="K167" s="6" t="s">
        <v>606</v>
      </c>
      <c r="L167" s="48" t="s">
        <v>1172</v>
      </c>
      <c r="M167" s="36" t="s">
        <v>1173</v>
      </c>
      <c r="N167" s="36" t="s">
        <v>1174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1175</v>
      </c>
      <c r="V167" s="38">
        <v>59837463.690000005</v>
      </c>
      <c r="W167" s="100" t="s">
        <v>1176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1170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1177</v>
      </c>
      <c r="G168" s="31" t="s">
        <v>1178</v>
      </c>
      <c r="H168" s="32" t="s">
        <v>1177</v>
      </c>
      <c r="I168" s="33">
        <v>401037203</v>
      </c>
      <c r="J168" s="34" t="s">
        <v>188</v>
      </c>
      <c r="K168" s="6" t="s">
        <v>189</v>
      </c>
      <c r="L168" s="117" t="s">
        <v>1179</v>
      </c>
      <c r="M168" s="36" t="s">
        <v>1180</v>
      </c>
      <c r="N168" s="36" t="s">
        <v>1181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1182</v>
      </c>
      <c r="V168" s="38">
        <v>71160.55</v>
      </c>
      <c r="W168" s="69" t="s">
        <v>193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1177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1183</v>
      </c>
      <c r="G169" s="31" t="s">
        <v>1184</v>
      </c>
      <c r="H169" s="32" t="s">
        <v>1183</v>
      </c>
      <c r="I169" s="70">
        <v>430193186</v>
      </c>
      <c r="J169" s="34" t="s">
        <v>605</v>
      </c>
      <c r="K169" s="6" t="s">
        <v>606</v>
      </c>
      <c r="L169" s="117" t="s">
        <v>1179</v>
      </c>
      <c r="M169" s="90" t="s">
        <v>1185</v>
      </c>
      <c r="N169" s="90" t="s">
        <v>1186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611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1183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1187</v>
      </c>
      <c r="G170" s="31" t="s">
        <v>1188</v>
      </c>
      <c r="H170" s="32" t="s">
        <v>1189</v>
      </c>
      <c r="I170" s="33">
        <v>401036762</v>
      </c>
      <c r="J170" s="34" t="s">
        <v>127</v>
      </c>
      <c r="K170" s="6" t="s">
        <v>128</v>
      </c>
      <c r="L170" s="117" t="s">
        <v>1190</v>
      </c>
      <c r="M170" s="36" t="s">
        <v>1191</v>
      </c>
      <c r="N170" s="36" t="s">
        <v>1192</v>
      </c>
      <c r="O170" s="45" t="s">
        <v>132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1187</v>
      </c>
      <c r="V170" s="38">
        <v>2930416939.4899998</v>
      </c>
      <c r="W170" s="46" t="s">
        <v>134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1193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1194</v>
      </c>
      <c r="G171" s="31" t="s">
        <v>1195</v>
      </c>
      <c r="H171" s="32" t="s">
        <v>1196</v>
      </c>
      <c r="I171" s="70">
        <v>401007541</v>
      </c>
      <c r="J171" s="34" t="s">
        <v>605</v>
      </c>
      <c r="K171" s="6" t="s">
        <v>606</v>
      </c>
      <c r="L171" s="48" t="s">
        <v>1197</v>
      </c>
      <c r="M171" s="36" t="s">
        <v>1198</v>
      </c>
      <c r="N171" s="36" t="s">
        <v>1199</v>
      </c>
      <c r="O171" s="45" t="s">
        <v>132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1196</v>
      </c>
      <c r="V171" s="38">
        <v>27694576.829999998</v>
      </c>
      <c r="W171" s="100" t="s">
        <v>611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1200</v>
      </c>
      <c r="G172" s="31" t="s">
        <v>1201</v>
      </c>
      <c r="H172" s="32" t="s">
        <v>1202</v>
      </c>
      <c r="I172" s="33">
        <v>401007622</v>
      </c>
      <c r="J172" s="34" t="s">
        <v>389</v>
      </c>
      <c r="K172" s="6" t="s">
        <v>390</v>
      </c>
      <c r="L172" s="48" t="s">
        <v>1203</v>
      </c>
      <c r="M172" s="36" t="s">
        <v>1204</v>
      </c>
      <c r="N172" s="36" t="s">
        <v>1205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1206</v>
      </c>
      <c r="V172" s="38">
        <v>4989157.76</v>
      </c>
      <c r="W172" s="89" t="s">
        <v>395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1200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1207</v>
      </c>
      <c r="G173" s="31" t="s">
        <v>1208</v>
      </c>
      <c r="H173" s="32" t="s">
        <v>1207</v>
      </c>
      <c r="I173" s="33">
        <v>430115886</v>
      </c>
      <c r="J173" s="34" t="s">
        <v>112</v>
      </c>
      <c r="K173" s="6" t="s">
        <v>113</v>
      </c>
      <c r="L173" s="48" t="s">
        <v>1209</v>
      </c>
      <c r="M173" s="36" t="s">
        <v>1210</v>
      </c>
      <c r="N173" s="36" t="s">
        <v>1211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117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1207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1212</v>
      </c>
      <c r="G174" s="31" t="s">
        <v>1213</v>
      </c>
      <c r="H174" s="32" t="s">
        <v>1212</v>
      </c>
      <c r="I174" s="70">
        <v>430135895</v>
      </c>
      <c r="J174" s="34" t="s">
        <v>605</v>
      </c>
      <c r="K174" s="6" t="s">
        <v>606</v>
      </c>
      <c r="L174" s="48" t="s">
        <v>1214</v>
      </c>
      <c r="M174" s="36" t="s">
        <v>1215</v>
      </c>
      <c r="N174" s="36" t="s">
        <v>1216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611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1212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1217</v>
      </c>
      <c r="G175" s="31" t="s">
        <v>1218</v>
      </c>
      <c r="H175" s="32" t="s">
        <v>1219</v>
      </c>
      <c r="I175" s="33">
        <v>430115487</v>
      </c>
      <c r="J175" s="34" t="s">
        <v>112</v>
      </c>
      <c r="K175" s="6" t="s">
        <v>113</v>
      </c>
      <c r="L175" s="48" t="s">
        <v>1220</v>
      </c>
      <c r="M175" s="36" t="s">
        <v>1221</v>
      </c>
      <c r="N175" s="80" t="s">
        <v>1222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1223</v>
      </c>
      <c r="V175" s="38">
        <v>1916663</v>
      </c>
      <c r="W175" s="39" t="s">
        <v>117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1224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1225</v>
      </c>
      <c r="G176" s="31" t="s">
        <v>1226</v>
      </c>
      <c r="H176" s="32" t="s">
        <v>1227</v>
      </c>
      <c r="I176" s="33">
        <v>401007322</v>
      </c>
      <c r="J176" s="34" t="s">
        <v>112</v>
      </c>
      <c r="K176" s="6" t="s">
        <v>113</v>
      </c>
      <c r="L176" s="48" t="s">
        <v>1228</v>
      </c>
      <c r="M176" s="83" t="s">
        <v>1229</v>
      </c>
      <c r="N176" s="83"/>
      <c r="O176" s="45" t="s">
        <v>132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1230</v>
      </c>
      <c r="V176" s="38">
        <v>28292100741.299999</v>
      </c>
      <c r="W176" s="39" t="s">
        <v>117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1231</v>
      </c>
      <c r="G177" s="31" t="s">
        <v>1232</v>
      </c>
      <c r="H177" s="32" t="s">
        <v>1233</v>
      </c>
      <c r="I177" s="33">
        <v>401007322</v>
      </c>
      <c r="J177" s="34" t="s">
        <v>112</v>
      </c>
      <c r="K177" s="6" t="s">
        <v>113</v>
      </c>
      <c r="L177" s="48" t="s">
        <v>1228</v>
      </c>
      <c r="M177" s="83" t="s">
        <v>1229</v>
      </c>
      <c r="N177" s="83"/>
      <c r="O177" s="45" t="s">
        <v>132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1234</v>
      </c>
      <c r="V177" s="38">
        <v>7038694652.6200008</v>
      </c>
      <c r="W177" s="39" t="s">
        <v>117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3"/>
  <sheetViews>
    <sheetView tabSelected="1" topLeftCell="A32" zoomScaleNormal="100" workbookViewId="0">
      <selection activeCell="E44" sqref="E44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1290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5" t="s">
        <v>1274</v>
      </c>
      <c r="C9" s="195"/>
      <c r="D9"/>
      <c r="E9"/>
      <c r="F9"/>
    </row>
    <row r="10" spans="1:6" ht="18">
      <c r="B10" s="196" t="s">
        <v>1300</v>
      </c>
      <c r="C10" s="196"/>
      <c r="D10"/>
      <c r="E10"/>
      <c r="F10"/>
    </row>
    <row r="11" spans="1:6" ht="18">
      <c r="B11" s="195" t="s">
        <v>1236</v>
      </c>
      <c r="C11" s="195"/>
      <c r="D11" t="s">
        <v>1296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1285</v>
      </c>
      <c r="F15"/>
    </row>
    <row r="16" spans="1:6" ht="18">
      <c r="A16" s="141"/>
      <c r="B16" s="167" t="s">
        <v>1237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1238</v>
      </c>
      <c r="C18" s="169">
        <v>165796445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1239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1240</v>
      </c>
      <c r="C20" s="170">
        <v>8433355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1241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1242</v>
      </c>
      <c r="C23" s="169">
        <f>C18+C20-C21</f>
        <v>174229800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1265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1243</v>
      </c>
      <c r="C26" s="164">
        <f>C23</f>
        <v>174229800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1244</v>
      </c>
      <c r="C28" s="172">
        <f>+C30+C47+C67+C77</f>
        <v>131361705.28999999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1245</v>
      </c>
      <c r="C30" s="172">
        <f>+C31+C32+C33+C35+C36+C39+C43+C44+C45+C40+C38+C34+C41+C37+C42</f>
        <v>103896601.24999999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52397750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1269</v>
      </c>
      <c r="C32" s="169">
        <v>87000</v>
      </c>
      <c r="D32"/>
      <c r="E32" s="179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1271</v>
      </c>
      <c r="C33" s="169">
        <v>20677000</v>
      </c>
      <c r="D33"/>
      <c r="E33" s="150"/>
      <c r="F33" s="150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1287</v>
      </c>
      <c r="C34" s="169">
        <v>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1270</v>
      </c>
      <c r="C35" s="169">
        <v>111500</v>
      </c>
      <c r="D35"/>
      <c r="E35" s="156"/>
      <c r="F35" s="15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1272</v>
      </c>
      <c r="C36" s="169">
        <v>0</v>
      </c>
      <c r="D36"/>
      <c r="E36" s="151"/>
      <c r="F36" s="151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1289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1286</v>
      </c>
      <c r="C38" s="169">
        <v>4258946.7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1273</v>
      </c>
      <c r="C39" s="169">
        <v>2479310.3199999998</v>
      </c>
      <c r="D39"/>
      <c r="E39"/>
      <c r="F39" s="179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1294</v>
      </c>
      <c r="C40" s="169">
        <v>5806863.5999999996</v>
      </c>
      <c r="D40"/>
      <c r="E40"/>
      <c r="F40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1293</v>
      </c>
      <c r="C41" s="169">
        <v>7002916.6600000001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1292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72</v>
      </c>
      <c r="C43" s="169">
        <v>5116660.22</v>
      </c>
      <c r="D43"/>
      <c r="E43" s="150"/>
      <c r="F43" s="150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73</v>
      </c>
      <c r="C44" s="169">
        <v>5202400.75</v>
      </c>
      <c r="D44"/>
      <c r="E44" s="156"/>
      <c r="F44" s="15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74</v>
      </c>
      <c r="C45" s="169">
        <v>756253</v>
      </c>
      <c r="D45"/>
      <c r="E45" s="151"/>
      <c r="F45" s="151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/>
      <c r="C46" s="169"/>
      <c r="D46"/>
      <c r="E46" s="179">
        <f>+C47-20689405.48</f>
        <v>0</v>
      </c>
      <c r="F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74" t="s">
        <v>1246</v>
      </c>
      <c r="C47" s="172">
        <f>+C48+C49+C53+C55+C64+C54+C51+C52+C58+C62+C65+C61+C50+C60+C59+C63</f>
        <v>20689405.479999997</v>
      </c>
      <c r="D47"/>
      <c r="E47" s="186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63" t="s">
        <v>1247</v>
      </c>
      <c r="C48" s="169">
        <f>738458.13+2050076.83</f>
        <v>2788534.96</v>
      </c>
      <c r="D48"/>
      <c r="E48" s="150"/>
      <c r="F48" s="150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1248</v>
      </c>
      <c r="C49" s="169">
        <f>618444.8+52302.2+23403</f>
        <v>694150</v>
      </c>
      <c r="D49"/>
      <c r="E49" s="181"/>
      <c r="F49" s="181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1249</v>
      </c>
      <c r="C50" s="169">
        <v>173950.4</v>
      </c>
      <c r="D50"/>
      <c r="E50" s="185"/>
      <c r="F50" s="15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1250</v>
      </c>
      <c r="C51" s="169">
        <v>743800</v>
      </c>
      <c r="D51"/>
      <c r="E51"/>
      <c r="F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1251</v>
      </c>
      <c r="C52" s="169">
        <v>155380</v>
      </c>
      <c r="D52"/>
      <c r="E52" s="186"/>
      <c r="F52" s="183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1252</v>
      </c>
      <c r="C53" s="169">
        <v>5183715.7</v>
      </c>
      <c r="D53"/>
      <c r="E53" s="180"/>
      <c r="F53" s="150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1253</v>
      </c>
      <c r="C54" s="169">
        <v>1165093.8500000001</v>
      </c>
      <c r="D54"/>
      <c r="E54" s="156"/>
      <c r="F54" s="181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1254</v>
      </c>
      <c r="C55" s="169">
        <v>2058552.43</v>
      </c>
      <c r="D55"/>
      <c r="E55" s="182"/>
      <c r="F55" s="15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2.75" hidden="1" customHeight="1">
      <c r="A56" s="141"/>
      <c r="B56" s="163" t="s">
        <v>75</v>
      </c>
      <c r="C56" s="169">
        <v>0</v>
      </c>
      <c r="D56"/>
      <c r="E56"/>
      <c r="F56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2.75" hidden="1" customHeight="1">
      <c r="A57" s="141"/>
      <c r="B57" s="163" t="s">
        <v>76</v>
      </c>
      <c r="C57" s="169">
        <v>0</v>
      </c>
      <c r="D57"/>
      <c r="E57"/>
      <c r="F5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8">
      <c r="A58" s="141"/>
      <c r="B58" s="163" t="s">
        <v>1295</v>
      </c>
      <c r="C58" s="169">
        <v>2033091.8</v>
      </c>
      <c r="D58"/>
      <c r="E58" s="150"/>
      <c r="F58" s="150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76</v>
      </c>
      <c r="C59" s="169">
        <v>3290.97</v>
      </c>
      <c r="D59"/>
      <c r="E59" s="187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1288</v>
      </c>
      <c r="C60" s="169">
        <v>21216.74</v>
      </c>
      <c r="D60"/>
      <c r="E60" s="184"/>
      <c r="F60" s="156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1903917.65</v>
      </c>
      <c r="D61"/>
      <c r="E61" s="182"/>
      <c r="F61" s="15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77</v>
      </c>
      <c r="C62" s="169">
        <v>0</v>
      </c>
      <c r="D62"/>
      <c r="E62"/>
      <c r="F62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63" t="s">
        <v>1268</v>
      </c>
      <c r="C63" s="169">
        <v>2333183.6</v>
      </c>
      <c r="D63"/>
      <c r="E63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1255</v>
      </c>
      <c r="C64" s="169">
        <v>1409962.88</v>
      </c>
      <c r="D64"/>
      <c r="E64" s="180"/>
      <c r="F64" s="150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1255</v>
      </c>
      <c r="C65" s="169">
        <v>21564.5</v>
      </c>
      <c r="D65"/>
      <c r="E65" s="188">
        <f>+C67-5609951.41</f>
        <v>0</v>
      </c>
      <c r="F65" s="156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1267</v>
      </c>
      <c r="C66" s="169">
        <v>0</v>
      </c>
      <c r="D66"/>
      <c r="E66" s="151"/>
      <c r="F66" s="151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74" t="s">
        <v>4</v>
      </c>
      <c r="C67" s="172">
        <f>+C68+C69+C70+C71+C72+C73+C75+C76</f>
        <v>5609951.4100000001</v>
      </c>
      <c r="D67"/>
      <c r="E67" s="179"/>
      <c r="F6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1256</v>
      </c>
      <c r="C68" s="169">
        <v>359326.26</v>
      </c>
      <c r="D68"/>
      <c r="E68" s="180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1257</v>
      </c>
      <c r="C69" s="169">
        <v>2218.4</v>
      </c>
      <c r="D69"/>
      <c r="F69" s="150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8">
      <c r="A70" s="141"/>
      <c r="B70" s="163" t="s">
        <v>1258</v>
      </c>
      <c r="C70" s="169">
        <v>269449.21999999997</v>
      </c>
      <c r="D70"/>
      <c r="E70" s="156"/>
      <c r="F70" s="156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1259</v>
      </c>
      <c r="C71" s="169">
        <v>0</v>
      </c>
      <c r="D71"/>
      <c r="E71" s="182"/>
      <c r="F71" s="151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1260</v>
      </c>
      <c r="C72" s="169">
        <v>2759511.78</v>
      </c>
      <c r="D72"/>
      <c r="E72" s="179"/>
      <c r="F72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63" t="s">
        <v>1261</v>
      </c>
      <c r="C73" s="169">
        <v>708</v>
      </c>
      <c r="D73"/>
      <c r="E73" s="179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2.75" hidden="1" customHeight="1">
      <c r="A74" s="141"/>
      <c r="B74" s="163" t="s">
        <v>1262</v>
      </c>
      <c r="C74" s="169"/>
      <c r="D74"/>
      <c r="E74" s="150"/>
      <c r="F74" s="150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18">
      <c r="A75" s="141"/>
      <c r="B75" s="163" t="s">
        <v>1263</v>
      </c>
      <c r="C75" s="169">
        <v>227676.71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1264</v>
      </c>
      <c r="C76" s="169">
        <v>1991061.04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74" t="s">
        <v>1283</v>
      </c>
      <c r="C77" s="175">
        <f>+C78+C79+C80+C81+C82</f>
        <v>1165747.1499999999</v>
      </c>
      <c r="D77"/>
      <c r="E77"/>
      <c r="F7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18">
      <c r="A78" s="141"/>
      <c r="B78" s="163" t="s">
        <v>1282</v>
      </c>
      <c r="C78" s="169">
        <v>882280.78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22.5" customHeight="1">
      <c r="A79" s="141"/>
      <c r="B79" s="163" t="s">
        <v>1297</v>
      </c>
      <c r="C79" s="169">
        <v>33245.949999999997</v>
      </c>
      <c r="D79"/>
      <c r="E79" s="156"/>
      <c r="F79" s="156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1298</v>
      </c>
      <c r="C80" s="169">
        <v>104758.21</v>
      </c>
      <c r="D80"/>
      <c r="E80" s="151"/>
      <c r="F80" s="151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">
      <c r="A81" s="141"/>
      <c r="B81" s="163" t="s">
        <v>1299</v>
      </c>
      <c r="C81" s="169">
        <v>137450.01</v>
      </c>
      <c r="D81"/>
      <c r="E81" s="151"/>
      <c r="F81" s="151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20.25" customHeight="1">
      <c r="A82" s="141"/>
      <c r="B82" s="163" t="s">
        <v>1284</v>
      </c>
      <c r="C82" s="164">
        <v>8012.2</v>
      </c>
      <c r="D82"/>
      <c r="E82"/>
      <c r="F82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8">
      <c r="A83" s="141"/>
      <c r="B83" s="163"/>
      <c r="C83" s="164"/>
      <c r="D83"/>
      <c r="E83"/>
      <c r="F83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 ht="18">
      <c r="A84" s="141"/>
      <c r="B84" s="174" t="s">
        <v>1266</v>
      </c>
      <c r="C84" s="164"/>
      <c r="D84"/>
      <c r="E84" s="150"/>
      <c r="F84" s="150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</row>
    <row r="85" spans="1:41" s="143" customFormat="1" ht="18.75" thickBot="1">
      <c r="A85" s="141"/>
      <c r="C85" s="176">
        <f>+C23-C28</f>
        <v>42868094.710000008</v>
      </c>
      <c r="D85"/>
      <c r="E85" s="156"/>
      <c r="F85" s="156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</row>
    <row r="86" spans="1:41" s="143" customFormat="1" ht="16.5" thickTop="1">
      <c r="A86" s="141"/>
      <c r="B86" s="158"/>
      <c r="C86" s="159"/>
      <c r="D86"/>
      <c r="E86" s="151"/>
      <c r="F86" s="151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</row>
    <row r="87" spans="1:41" s="143" customFormat="1">
      <c r="A87"/>
      <c r="B87" s="161"/>
      <c r="C87" s="162"/>
      <c r="D87"/>
      <c r="E87"/>
      <c r="F87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</row>
    <row r="88" spans="1:41">
      <c r="A88"/>
      <c r="B88" s="161"/>
      <c r="C88" s="162"/>
      <c r="D88"/>
      <c r="E88"/>
      <c r="F88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</row>
    <row r="89" spans="1:41">
      <c r="A89"/>
      <c r="B89" s="161"/>
      <c r="C89" s="162"/>
      <c r="D89"/>
      <c r="E89"/>
      <c r="F89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</row>
    <row r="90" spans="1:41">
      <c r="A90"/>
      <c r="B90" s="161"/>
      <c r="C90" s="162"/>
      <c r="D90" s="149"/>
      <c r="E90"/>
      <c r="F90"/>
    </row>
    <row r="91" spans="1:41" ht="15">
      <c r="A91"/>
      <c r="B91" s="161"/>
      <c r="C91" s="161"/>
      <c r="D91" s="150"/>
      <c r="E91" s="150"/>
      <c r="F91" s="150"/>
    </row>
    <row r="92" spans="1:41" ht="15.75">
      <c r="A92" s="197" t="s">
        <v>1275</v>
      </c>
      <c r="B92" s="197"/>
      <c r="C92" s="154" t="s">
        <v>1276</v>
      </c>
      <c r="D92" s="156"/>
      <c r="E92" s="156"/>
      <c r="F92" s="156"/>
    </row>
    <row r="93" spans="1:41" ht="15.75">
      <c r="A93" s="198" t="s">
        <v>1277</v>
      </c>
      <c r="B93" s="198"/>
      <c r="C93" s="155" t="s">
        <v>1278</v>
      </c>
      <c r="D93" s="151"/>
      <c r="E93" s="151"/>
      <c r="F93" s="151"/>
    </row>
    <row r="94" spans="1:41" ht="15.75">
      <c r="A94"/>
      <c r="B94" s="161"/>
      <c r="C94" s="161"/>
      <c r="D94" s="151"/>
      <c r="E94" s="151"/>
      <c r="F94" s="151"/>
    </row>
    <row r="95" spans="1:41">
      <c r="A95"/>
      <c r="B95" s="161"/>
      <c r="C95" s="161"/>
      <c r="D95"/>
      <c r="E95"/>
      <c r="F95"/>
    </row>
    <row r="96" spans="1:41" ht="15">
      <c r="A96"/>
      <c r="B96" s="161"/>
      <c r="C96" s="150"/>
      <c r="D96"/>
      <c r="E96"/>
      <c r="F96"/>
    </row>
    <row r="97" spans="1:6" ht="12.75" customHeight="1">
      <c r="A97"/>
      <c r="B97" s="193" t="s">
        <v>1279</v>
      </c>
      <c r="C97" s="193"/>
      <c r="D97"/>
      <c r="E97"/>
      <c r="F97"/>
    </row>
    <row r="98" spans="1:6">
      <c r="A98"/>
      <c r="B98" s="194" t="s">
        <v>1280</v>
      </c>
      <c r="C98" s="194"/>
      <c r="D98"/>
      <c r="E98"/>
      <c r="F98"/>
    </row>
    <row r="99" spans="1:6">
      <c r="A99"/>
      <c r="B99" s="161"/>
      <c r="C99" s="161"/>
      <c r="D99"/>
      <c r="E99"/>
      <c r="F99"/>
    </row>
    <row r="100" spans="1:6">
      <c r="A100"/>
      <c r="B100" s="161" t="s">
        <v>1281</v>
      </c>
      <c r="C100" s="161"/>
      <c r="D100"/>
      <c r="E100"/>
      <c r="F100"/>
    </row>
    <row r="101" spans="1:6">
      <c r="A101"/>
      <c r="B101" s="161"/>
      <c r="C101" s="161"/>
      <c r="D101"/>
      <c r="E101"/>
      <c r="F101"/>
    </row>
    <row r="102" spans="1:6">
      <c r="A102"/>
      <c r="B102" s="161"/>
      <c r="C102" s="161"/>
      <c r="D102"/>
      <c r="E102"/>
      <c r="F102"/>
    </row>
    <row r="123" spans="2:2">
      <c r="B123" s="158" t="s">
        <v>1291</v>
      </c>
    </row>
  </sheetData>
  <mergeCells count="7">
    <mergeCell ref="B97:C97"/>
    <mergeCell ref="B98:C98"/>
    <mergeCell ref="B9:C9"/>
    <mergeCell ref="B10:C10"/>
    <mergeCell ref="B11:C11"/>
    <mergeCell ref="A92:B92"/>
    <mergeCell ref="A93:B93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102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Aricelys Perez</cp:lastModifiedBy>
  <cp:lastPrinted>2023-11-13T20:03:01Z</cp:lastPrinted>
  <dcterms:created xsi:type="dcterms:W3CDTF">2020-05-06T15:54:31Z</dcterms:created>
  <dcterms:modified xsi:type="dcterms:W3CDTF">2023-11-14T16:01:01Z</dcterms:modified>
</cp:coreProperties>
</file>