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EJECUCION SEPTIEMBRE 2022  enviar a transparencia cuando este firmado\"/>
    </mc:Choice>
  </mc:AlternateContent>
  <xr:revisionPtr revIDLastSave="0" documentId="8_{34C610B2-714B-4782-BFA9-EC4B4F8F8E0E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2)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1" l="1"/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L73" i="1"/>
  <c r="M73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J73" i="1" l="1"/>
  <c r="J85" i="1" s="1"/>
  <c r="B81" i="1"/>
  <c r="B78" i="1"/>
  <c r="M85" i="1"/>
  <c r="B25" i="1"/>
  <c r="N85" i="1"/>
  <c r="L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<sst xmlns="http://schemas.openxmlformats.org/spreadsheetml/2006/main" count="110" uniqueCount="110">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</sst>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90</xdr:row>
      <xdr:rowOff>95250</xdr:rowOff>
    </xdr:from>
    <xdr:to>
      <xdr:col>9</xdr:col>
      <xdr:colOff>628650</xdr:colOff>
      <xdr:row>102</xdr:row>
      <xdr:rowOff>151791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31F374-1C5A-42D9-851B-AFBC78D6E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685800" y="28070175"/>
          <a:ext cx="98298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topLeftCell="A28" zoomScaleNormal="100" workbookViewId="0">
      <selection activeCell="K85" sqref="K85"/>
    </sheetView>
  </sheetViews>
  <sheetFormatPr defaultColWidth="9.140625" defaultRowHeight="1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>
      <c r="J6" s="45"/>
      <c r="P6" s="2" t="s">
        <v>10</v>
      </c>
    </row>
    <row r="7" spans="1:27" ht="15.7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>
      <c r="A9" s="11" t="s">
        <v>26</v>
      </c>
      <c r="B9" s="12">
        <f t="shared" ref="B9:B19" si="0">SUM(C9:N9)</f>
        <v>84139763.549999997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14578123.23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>
      <c r="A10" s="18" t="s">
        <v>27</v>
      </c>
      <c r="B10" s="19">
        <f t="shared" si="0"/>
        <v>61024888.739999995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6696669.21</v>
      </c>
      <c r="L10" s="23">
        <v>0</v>
      </c>
      <c r="M10" s="23">
        <v>0</v>
      </c>
      <c r="N10" s="21">
        <v>0</v>
      </c>
    </row>
    <row r="11" spans="1:27">
      <c r="A11" s="18" t="s">
        <v>28</v>
      </c>
      <c r="B11" s="19">
        <f t="shared" si="0"/>
        <v>14112841.65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6920237.5</v>
      </c>
      <c r="L11" s="25">
        <v>0</v>
      </c>
      <c r="M11" s="25">
        <v>0</v>
      </c>
      <c r="N11" s="26">
        <v>0</v>
      </c>
    </row>
    <row r="12" spans="1:27" ht="30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>
      <c r="A14" s="18" t="s">
        <v>31</v>
      </c>
      <c r="B14" s="19">
        <f t="shared" si="0"/>
        <v>9002033.1600000001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961216.52</v>
      </c>
      <c r="L14" s="25">
        <v>0</v>
      </c>
      <c r="M14" s="25">
        <v>0</v>
      </c>
      <c r="N14" s="26">
        <v>0</v>
      </c>
    </row>
    <row r="15" spans="1:27">
      <c r="A15" s="11" t="s">
        <v>32</v>
      </c>
      <c r="B15" s="31">
        <f t="shared" si="0"/>
        <v>14848819.75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1595409.86</v>
      </c>
      <c r="L15" s="34">
        <f t="shared" si="2"/>
        <v>0</v>
      </c>
      <c r="M15" s="34">
        <f t="shared" si="2"/>
        <v>0</v>
      </c>
      <c r="N15" s="34">
        <f t="shared" si="2"/>
        <v>0</v>
      </c>
    </row>
    <row r="16" spans="1:27">
      <c r="A16" s="18" t="s">
        <v>33</v>
      </c>
      <c r="B16" s="19">
        <f t="shared" si="0"/>
        <v>2541277.2999999998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181262.46</v>
      </c>
      <c r="L16" s="25">
        <v>0</v>
      </c>
      <c r="M16" s="25">
        <v>0</v>
      </c>
      <c r="N16" s="26">
        <v>0</v>
      </c>
    </row>
    <row r="17" spans="1:14" ht="30">
      <c r="A17" s="18" t="s">
        <v>34</v>
      </c>
      <c r="B17" s="19">
        <f t="shared" si="0"/>
        <v>349418.85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169201.21</v>
      </c>
      <c r="L17" s="25">
        <v>0</v>
      </c>
      <c r="M17" s="25">
        <v>0</v>
      </c>
      <c r="N17" s="26">
        <v>0</v>
      </c>
    </row>
    <row r="18" spans="1:14">
      <c r="A18" s="18" t="s">
        <v>35</v>
      </c>
      <c r="B18" s="19">
        <f t="shared" si="0"/>
        <v>488700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0</v>
      </c>
      <c r="M18" s="25">
        <v>0</v>
      </c>
      <c r="N18" s="26">
        <v>0</v>
      </c>
    </row>
    <row r="19" spans="1:14" ht="18" customHeight="1">
      <c r="A19" s="18" t="s">
        <v>36</v>
      </c>
      <c r="B19" s="19">
        <f t="shared" si="0"/>
        <v>29449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2380</v>
      </c>
      <c r="L19" s="25">
        <v>0</v>
      </c>
      <c r="M19" s="25">
        <v>0</v>
      </c>
      <c r="N19" s="26">
        <v>0</v>
      </c>
    </row>
    <row r="20" spans="1:14">
      <c r="A20" s="18" t="s">
        <v>37</v>
      </c>
      <c r="B20" s="19">
        <f t="shared" ref="B20:B65" si="3">SUM(C20:N20)</f>
        <v>7125043.2000000002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420966.6</v>
      </c>
      <c r="L20" s="25">
        <v>0</v>
      </c>
      <c r="M20" s="25">
        <v>0</v>
      </c>
      <c r="N20" s="26">
        <v>0</v>
      </c>
    </row>
    <row r="21" spans="1:14">
      <c r="A21" s="18" t="s">
        <v>38</v>
      </c>
      <c r="B21" s="19">
        <f t="shared" si="3"/>
        <v>1201960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29382.34</v>
      </c>
      <c r="L21" s="25">
        <v>0</v>
      </c>
      <c r="M21" s="25">
        <v>0</v>
      </c>
      <c r="N21" s="26">
        <v>0</v>
      </c>
    </row>
    <row r="22" spans="1:14" ht="45">
      <c r="A22" s="18" t="s">
        <v>39</v>
      </c>
      <c r="B22" s="19">
        <f t="shared" si="3"/>
        <v>869764.22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204514.7</v>
      </c>
      <c r="L22" s="25">
        <v>0</v>
      </c>
      <c r="M22" s="25">
        <v>0</v>
      </c>
      <c r="N22" s="26">
        <v>0</v>
      </c>
    </row>
    <row r="23" spans="1:14" ht="30">
      <c r="A23" s="18" t="s">
        <v>40</v>
      </c>
      <c r="B23" s="19">
        <f t="shared" si="3"/>
        <v>1273593.45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560326.55000000005</v>
      </c>
      <c r="L23" s="25">
        <v>0</v>
      </c>
      <c r="M23" s="25">
        <v>0</v>
      </c>
      <c r="N23" s="26">
        <v>0</v>
      </c>
    </row>
    <row r="24" spans="1:14" ht="30">
      <c r="A24" s="18" t="s">
        <v>41</v>
      </c>
      <c r="B24" s="19">
        <f t="shared" si="3"/>
        <v>969613.72999999986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27376</v>
      </c>
      <c r="L24" s="25">
        <v>0</v>
      </c>
      <c r="M24" s="25">
        <v>0</v>
      </c>
      <c r="N24" s="26">
        <v>0</v>
      </c>
    </row>
    <row r="25" spans="1:14">
      <c r="A25" s="11" t="s">
        <v>42</v>
      </c>
      <c r="B25" s="31">
        <f>SUM(C25:N25)</f>
        <v>4847710.47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542274.30999999994</v>
      </c>
      <c r="L25" s="32">
        <f t="shared" si="5"/>
        <v>0</v>
      </c>
      <c r="M25" s="32">
        <f t="shared" si="5"/>
        <v>0</v>
      </c>
      <c r="N25" s="32">
        <f t="shared" si="5"/>
        <v>0</v>
      </c>
    </row>
    <row r="26" spans="1:14" ht="30">
      <c r="A26" s="18" t="s">
        <v>43</v>
      </c>
      <c r="B26" s="19">
        <f t="shared" si="3"/>
        <v>232920.32000000001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43992.17</v>
      </c>
      <c r="L26" s="25">
        <v>0</v>
      </c>
      <c r="M26" s="25">
        <v>0</v>
      </c>
      <c r="N26" s="26">
        <v>0</v>
      </c>
    </row>
    <row r="27" spans="1:14">
      <c r="A27" s="18" t="s">
        <v>44</v>
      </c>
      <c r="B27" s="19">
        <f t="shared" si="3"/>
        <v>116349.13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0</v>
      </c>
      <c r="M27" s="25">
        <v>0</v>
      </c>
      <c r="N27" s="26">
        <v>0</v>
      </c>
    </row>
    <row r="28" spans="1:14" ht="30">
      <c r="A28" s="18" t="s">
        <v>45</v>
      </c>
      <c r="B28" s="19">
        <f t="shared" si="3"/>
        <v>154799.57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69030</v>
      </c>
      <c r="L28" s="25">
        <v>0</v>
      </c>
      <c r="M28" s="25">
        <v>0</v>
      </c>
      <c r="N28" s="26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>
      <c r="A30" s="18" t="s">
        <v>47</v>
      </c>
      <c r="B30" s="19">
        <f t="shared" si="3"/>
        <v>207074.24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0</v>
      </c>
      <c r="M30" s="25">
        <v>0</v>
      </c>
      <c r="N30" s="26">
        <v>0</v>
      </c>
    </row>
    <row r="31" spans="1:14" ht="30">
      <c r="A31" s="18" t="s">
        <v>48</v>
      </c>
      <c r="B31" s="19">
        <f t="shared" si="3"/>
        <v>121401.64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16927.09</v>
      </c>
      <c r="L31" s="25">
        <v>0</v>
      </c>
      <c r="M31" s="25">
        <v>0</v>
      </c>
      <c r="N31" s="26">
        <v>0</v>
      </c>
    </row>
    <row r="32" spans="1:14" ht="30">
      <c r="A32" s="18" t="s">
        <v>49</v>
      </c>
      <c r="B32" s="19">
        <f t="shared" si="3"/>
        <v>2518038.3800000004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0</v>
      </c>
      <c r="M32" s="25">
        <v>0</v>
      </c>
      <c r="N32" s="26">
        <v>0</v>
      </c>
    </row>
    <row r="33" spans="1:14" ht="4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>
      <c r="A34" s="18" t="s">
        <v>51</v>
      </c>
      <c r="B34" s="19">
        <f t="shared" si="3"/>
        <v>1497127.19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412325.05</v>
      </c>
      <c r="L34" s="25">
        <v>0</v>
      </c>
      <c r="M34" s="25">
        <v>0</v>
      </c>
      <c r="N34" s="26">
        <v>0</v>
      </c>
    </row>
    <row r="35" spans="1:14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>
      <c r="A51" s="11" t="s">
        <v>68</v>
      </c>
      <c r="B51" s="31">
        <f>SUM(C51:N51)</f>
        <v>926717.14000000013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200970.3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>
      <c r="A53" s="18" t="s">
        <v>70</v>
      </c>
      <c r="B53" s="19">
        <f t="shared" si="3"/>
        <v>200970.3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200970.3</v>
      </c>
      <c r="L53" s="25">
        <v>0</v>
      </c>
      <c r="M53" s="25">
        <v>0</v>
      </c>
      <c r="N53" s="26">
        <v>0</v>
      </c>
    </row>
    <row r="54" spans="1:14" ht="30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</row>
    <row r="73" spans="1:17">
      <c r="A73" s="47" t="s">
        <v>90</v>
      </c>
      <c r="B73" s="48">
        <f t="shared" si="16"/>
        <v>104763010.91000001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>+K51+K25+K15++K9</f>
        <v>16916777.699999999</v>
      </c>
      <c r="L73" s="48">
        <f t="shared" si="19"/>
        <v>0</v>
      </c>
      <c r="M73" s="48">
        <f t="shared" si="19"/>
        <v>0</v>
      </c>
      <c r="N73" s="48">
        <f t="shared" si="19"/>
        <v>0</v>
      </c>
      <c r="O73" s="49"/>
      <c r="P73" s="49"/>
      <c r="Q73" s="49"/>
    </row>
    <row r="74" spans="1:17">
      <c r="A74" s="50" t="s">
        <v>91</v>
      </c>
      <c r="B74" s="51">
        <f t="shared" si="16"/>
        <v>0</v>
      </c>
      <c r="C74" s="51">
        <v>0</v>
      </c>
      <c r="D74" s="52">
        <v>0</v>
      </c>
      <c r="E74" s="51">
        <v>0</v>
      </c>
      <c r="F74" s="51"/>
      <c r="G74" s="51">
        <v>0</v>
      </c>
      <c r="H74" s="53">
        <f>H75+H76+H77+H78+H79+H80+H81+H82</f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</row>
    <row r="75" spans="1:17" s="37" customFormat="1" ht="30">
      <c r="A75" s="11" t="s">
        <v>92</v>
      </c>
      <c r="B75" s="31">
        <f t="shared" si="16"/>
        <v>0</v>
      </c>
      <c r="C75" s="55">
        <v>0</v>
      </c>
      <c r="D75" s="56">
        <v>0</v>
      </c>
      <c r="E75" s="57">
        <v>0</v>
      </c>
      <c r="F75" s="57">
        <v>0</v>
      </c>
      <c r="G75" s="57">
        <v>0</v>
      </c>
      <c r="H75" s="57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>
      <c r="A76" s="18" t="s">
        <v>93</v>
      </c>
      <c r="B76" s="31">
        <f t="shared" si="16"/>
        <v>0</v>
      </c>
      <c r="C76" s="58">
        <v>0</v>
      </c>
      <c r="D76" s="59">
        <v>0</v>
      </c>
      <c r="E76" s="60">
        <v>0</v>
      </c>
      <c r="F76" s="60">
        <v>0</v>
      </c>
      <c r="G76" s="60">
        <v>0</v>
      </c>
      <c r="H76" s="60">
        <v>0</v>
      </c>
      <c r="I76" s="25">
        <v>0</v>
      </c>
      <c r="J76" s="61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>
      <c r="A77" s="18" t="s">
        <v>94</v>
      </c>
      <c r="B77" s="31">
        <f t="shared" si="16"/>
        <v>0</v>
      </c>
      <c r="C77" s="58">
        <v>0</v>
      </c>
      <c r="D77" s="59">
        <v>0</v>
      </c>
      <c r="E77" s="60">
        <v>0</v>
      </c>
      <c r="F77" s="60">
        <v>0</v>
      </c>
      <c r="G77" s="60">
        <v>0</v>
      </c>
      <c r="H77" s="60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>
      <c r="A78" s="11" t="s">
        <v>95</v>
      </c>
      <c r="B78" s="31">
        <f t="shared" si="16"/>
        <v>0</v>
      </c>
      <c r="C78" s="55">
        <v>0</v>
      </c>
      <c r="D78" s="56">
        <v>0</v>
      </c>
      <c r="E78" s="57">
        <v>0</v>
      </c>
      <c r="F78" s="57">
        <v>0</v>
      </c>
      <c r="G78" s="57">
        <v>0</v>
      </c>
      <c r="H78" s="57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>
      <c r="A79" s="18" t="s">
        <v>96</v>
      </c>
      <c r="B79" s="31">
        <f t="shared" si="16"/>
        <v>0</v>
      </c>
      <c r="C79" s="58">
        <v>0</v>
      </c>
      <c r="D79" s="59">
        <v>0</v>
      </c>
      <c r="E79" s="60">
        <v>0</v>
      </c>
      <c r="F79" s="60">
        <v>0</v>
      </c>
      <c r="G79" s="60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>
      <c r="A80" s="18" t="s">
        <v>97</v>
      </c>
      <c r="B80" s="31">
        <f t="shared" si="16"/>
        <v>0</v>
      </c>
      <c r="C80" s="58">
        <v>0</v>
      </c>
      <c r="D80" s="59">
        <v>0</v>
      </c>
      <c r="E80" s="60">
        <v>0</v>
      </c>
      <c r="F80" s="60">
        <v>0</v>
      </c>
      <c r="G80" s="60">
        <v>0</v>
      </c>
      <c r="H80" s="60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>
      <c r="A81" s="11" t="s">
        <v>98</v>
      </c>
      <c r="B81" s="31">
        <f t="shared" si="16"/>
        <v>0</v>
      </c>
      <c r="C81" s="55">
        <v>0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>
      <c r="A82" s="18" t="s">
        <v>99</v>
      </c>
      <c r="B82" s="58">
        <v>0</v>
      </c>
      <c r="C82" s="58">
        <v>0</v>
      </c>
      <c r="D82" s="59">
        <v>0</v>
      </c>
      <c r="E82" s="60">
        <v>0</v>
      </c>
      <c r="F82" s="60">
        <v>0</v>
      </c>
      <c r="G82" s="60">
        <v>0</v>
      </c>
      <c r="H82" s="60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>
      <c r="A83" s="62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>
      <c r="B84" s="63"/>
      <c r="C84" s="64"/>
      <c r="D84" s="59"/>
      <c r="E84" s="60"/>
      <c r="F84" s="60"/>
      <c r="G84" s="60"/>
      <c r="H84" s="60"/>
      <c r="I84" s="25"/>
      <c r="J84" s="25"/>
      <c r="K84" s="65">
        <v>0</v>
      </c>
      <c r="L84" s="65">
        <v>0</v>
      </c>
      <c r="M84" s="65">
        <v>0</v>
      </c>
      <c r="N84" s="26">
        <v>0</v>
      </c>
    </row>
    <row r="85" spans="1:14" ht="31.5">
      <c r="A85" s="66" t="s">
        <v>101</v>
      </c>
      <c r="B85" s="67">
        <f>SUM(C85:N85)</f>
        <v>104763010.91000001</v>
      </c>
      <c r="C85" s="68">
        <f>+C73+C83</f>
        <v>8482556.0899999999</v>
      </c>
      <c r="D85" s="69">
        <f t="shared" ref="D85:N85" si="23">+D73+D83</f>
        <v>9958491.9499999993</v>
      </c>
      <c r="E85" s="70">
        <f>+E73+E83</f>
        <v>16376112.800000001</v>
      </c>
      <c r="F85" s="70">
        <f t="shared" si="23"/>
        <v>9332467.75</v>
      </c>
      <c r="G85" s="70">
        <f t="shared" si="23"/>
        <v>10363612.73</v>
      </c>
      <c r="H85" s="70">
        <f t="shared" si="23"/>
        <v>14114532.66</v>
      </c>
      <c r="I85" s="70">
        <f>+I73+I83</f>
        <v>9731814</v>
      </c>
      <c r="J85" s="70">
        <f t="shared" si="23"/>
        <v>9486645.2300000004</v>
      </c>
      <c r="K85" s="70">
        <f t="shared" si="23"/>
        <v>16916777.699999999</v>
      </c>
      <c r="L85" s="70">
        <f t="shared" si="23"/>
        <v>0</v>
      </c>
      <c r="M85" s="70">
        <f t="shared" si="23"/>
        <v>0</v>
      </c>
      <c r="N85" s="70">
        <f t="shared" si="23"/>
        <v>0</v>
      </c>
    </row>
    <row r="86" spans="1:14">
      <c r="A86" t="s">
        <v>102</v>
      </c>
      <c r="I86" s="45"/>
      <c r="J86" s="45"/>
      <c r="K86" s="45"/>
      <c r="L86" s="45"/>
      <c r="M86" s="45"/>
      <c r="N86" s="45"/>
    </row>
    <row r="87" spans="1:14">
      <c r="E87" t="s">
        <v>103</v>
      </c>
    </row>
    <row r="88" spans="1:14">
      <c r="M88" s="45"/>
    </row>
    <row r="94" spans="1:14" s="72" customFormat="1" ht="18.75">
      <c r="A94" s="71"/>
      <c r="G94" s="71"/>
      <c r="H94" s="71"/>
    </row>
    <row r="95" spans="1:14" s="72" customFormat="1" ht="18.75">
      <c r="A95" s="76" t="s">
        <v>104</v>
      </c>
      <c r="B95" s="76"/>
      <c r="G95" s="73" t="s">
        <v>105</v>
      </c>
    </row>
    <row r="96" spans="1:14" s="72" customFormat="1" ht="18.75">
      <c r="A96" s="74" t="s">
        <v>106</v>
      </c>
      <c r="B96" s="74"/>
      <c r="G96" s="74" t="s">
        <v>107</v>
      </c>
      <c r="H96" s="75"/>
      <c r="I96" s="75"/>
    </row>
    <row r="97" spans="3:5" s="72" customFormat="1" ht="18.75"/>
    <row r="98" spans="3:5" s="72" customFormat="1" ht="18.75"/>
    <row r="99" spans="3:5" s="72" customFormat="1" ht="18.75">
      <c r="C99" s="76" t="s">
        <v>108</v>
      </c>
      <c r="D99" s="76"/>
      <c r="E99" s="76"/>
    </row>
    <row r="100" spans="3:5" s="72" customFormat="1" ht="18.75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867E-E3FE-4DB6-994E-4171742B8527}">
  <dimension ref="A1"/>
  <sheetViews>
    <sheetView workbookViewId="0">
      <selection activeCell="C17" sqref="C17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2025-03-07T15:49:20Z</dcterms:modified>
  <cp:category/>
  <cp:contentStatus/>
</cp:coreProperties>
</file>