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Fausto\Desktop\"/>
    </mc:Choice>
  </mc:AlternateContent>
  <xr:revisionPtr revIDLastSave="0" documentId="13_ncr:1_{5EFDA2F6-F24E-410B-99E5-73B769005158}" xr6:coauthVersionLast="47" xr6:coauthVersionMax="47" xr10:uidLastSave="{00000000-0000-0000-0000-000000000000}"/>
  <bookViews>
    <workbookView xWindow="-120" yWindow="-120" windowWidth="20730" windowHeight="11160" tabRatio="846" xr2:uid="{00000000-000D-0000-FFFF-FFFF00000000}"/>
  </bookViews>
  <sheets>
    <sheet name="POA 2023" sheetId="2" r:id="rId1"/>
  </sheets>
  <definedNames>
    <definedName name="_xlnm.Print_Area" localSheetId="0">'POA 2023'!$R$76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3" roundtripDataSignature="AMtx7mjjx7hSOGCkoBuZp1A0OBZ2Cy6O+w=="/>
    </ext>
  </extLst>
</workbook>
</file>

<file path=xl/calcChain.xml><?xml version="1.0" encoding="utf-8"?>
<calcChain xmlns="http://schemas.openxmlformats.org/spreadsheetml/2006/main">
  <c r="P26" i="2" l="1"/>
  <c r="P13" i="2"/>
  <c r="P23" i="2"/>
  <c r="P81" i="2" l="1"/>
</calcChain>
</file>

<file path=xl/sharedStrings.xml><?xml version="1.0" encoding="utf-8"?>
<sst xmlns="http://schemas.openxmlformats.org/spreadsheetml/2006/main" count="518" uniqueCount="425">
  <si>
    <t>Seguimiento y Control de la Ejecución Física</t>
  </si>
  <si>
    <t>Calificación del Riesgo</t>
  </si>
  <si>
    <t>Programación Presupuestaria RD$</t>
  </si>
  <si>
    <t>Unidad de Medición</t>
  </si>
  <si>
    <t>Meta Anual</t>
  </si>
  <si>
    <t>Programación Metas Físicas</t>
  </si>
  <si>
    <t>Riesgo Asociado (Desviaciones)</t>
  </si>
  <si>
    <t>ID-ONESVIE</t>
  </si>
  <si>
    <t>Actividad</t>
  </si>
  <si>
    <t>Descripción del Producto</t>
  </si>
  <si>
    <t xml:space="preserve">Medio de Verificación </t>
  </si>
  <si>
    <t>Área Líder en Responsabilidad</t>
  </si>
  <si>
    <t>1T</t>
  </si>
  <si>
    <t>2T</t>
  </si>
  <si>
    <t>3T</t>
  </si>
  <si>
    <t>4T</t>
  </si>
  <si>
    <t>P1</t>
  </si>
  <si>
    <t>Decreto / Resolución</t>
  </si>
  <si>
    <t>No aprobación del Poder Ejecutivo</t>
  </si>
  <si>
    <t>P2</t>
  </si>
  <si>
    <t>Creación del "Día Nacional del Terremoto"</t>
  </si>
  <si>
    <t xml:space="preserve">Día Nacional del Terremoto establecido por ley </t>
  </si>
  <si>
    <t>P3</t>
  </si>
  <si>
    <t>P4</t>
  </si>
  <si>
    <t>P5</t>
  </si>
  <si>
    <t xml:space="preserve">Ingenieros y arquitectos formados en diseños de elementos sismorresistentes </t>
  </si>
  <si>
    <t>Dirección Científico Sismo-resistente</t>
  </si>
  <si>
    <t>P6</t>
  </si>
  <si>
    <t xml:space="preserve">Acuerdos interinstitucionales con sectores estratétigos para realización de evaluaciones detalladas gestionados y firmados </t>
  </si>
  <si>
    <t>Acuerdos Firmados</t>
  </si>
  <si>
    <t>P8</t>
  </si>
  <si>
    <t>P9</t>
  </si>
  <si>
    <t>Dirección Científico Sismo-Resistente</t>
  </si>
  <si>
    <t>Capacidades técnicas de la ONESVIE y de los miembros de la Mesa Sísmica de la República Dominicana fortalecidas.</t>
  </si>
  <si>
    <t>Talleres</t>
  </si>
  <si>
    <t>P13</t>
  </si>
  <si>
    <t>Acuerdo de cooperación bilateral entre Agencia de Cooperacion Japonesa (JICA) y ONESVIE</t>
  </si>
  <si>
    <t>P14</t>
  </si>
  <si>
    <t xml:space="preserve"> Infraestructuras, Edificaciones y Líneas Vitales Evaluadas</t>
  </si>
  <si>
    <t>Edificaciones evaluadas aplicando la planilla para la Inspección Visual Rápida (Rapid Visual Screening) de la FEMA P- 154 que permite indicar si la edificación requiere o no una evaluación detallada sobre la vulnerabilidad física de la estructura.</t>
  </si>
  <si>
    <t>P15</t>
  </si>
  <si>
    <t>Mapas de Vulnerabilidad en Edificaciones</t>
  </si>
  <si>
    <t>P16</t>
  </si>
  <si>
    <t>P17</t>
  </si>
  <si>
    <t>Sistema de Inteligencia en materia Sísmica</t>
  </si>
  <si>
    <t>P19</t>
  </si>
  <si>
    <t>Documento</t>
  </si>
  <si>
    <t>P20</t>
  </si>
  <si>
    <t>Memoria Institucional Anual elaborada</t>
  </si>
  <si>
    <t>P23</t>
  </si>
  <si>
    <t>Dpto. Recursos Humanos</t>
  </si>
  <si>
    <t>P24</t>
  </si>
  <si>
    <t>P25</t>
  </si>
  <si>
    <t xml:space="preserve">Plan de capacitacion Institucional </t>
  </si>
  <si>
    <t>Servidores públicos de ONESVIE capacitados en las competencias correspondientes al cargo ocupado.</t>
  </si>
  <si>
    <t>Cursos / Talleres</t>
  </si>
  <si>
    <t>P26</t>
  </si>
  <si>
    <t>P27</t>
  </si>
  <si>
    <t>Sistema de Seguridad y Salud en el Trabajo Implementado</t>
  </si>
  <si>
    <t>P28</t>
  </si>
  <si>
    <t>Administrativo y Financiero</t>
  </si>
  <si>
    <t>P30</t>
  </si>
  <si>
    <t>Dpto. Comunicación</t>
  </si>
  <si>
    <t>P32</t>
  </si>
  <si>
    <t>Dpto. Tecnología</t>
  </si>
  <si>
    <t>END Eje 4: "Una sociedad con cultura de producción y consumo sostenibles, que gestiona con equidad y eficacia los riesgos y la protección del medio y los recursos naturales y promueve una adecuada adaptación al cambio climático."</t>
  </si>
  <si>
    <t>END. O.G. 4.2 Eficaz gestión de riesgos para minimizar pérdidas humanas, económicas y ambientales</t>
  </si>
  <si>
    <t>END. O.E. 4.2.1 Desarrollar un eficaz sistema nacional de gestion integral de riesgos, con activa participación de las comunidades y gobiernos locales, que minimice los daños y posibilite la recuperación rápida y sostenible de las áreas y poblaciones afectadas.</t>
  </si>
  <si>
    <t>Licencias adquiridas</t>
  </si>
  <si>
    <t>Recursos No Financieros</t>
  </si>
  <si>
    <t>Recursos Financieros</t>
  </si>
  <si>
    <t xml:space="preserve">Personal técnico, combustible, vehículo, material gastable, asesoría legal. </t>
  </si>
  <si>
    <t>Personal técnico, combustible, vehículo, material gastable.</t>
  </si>
  <si>
    <t>Personal técnico, combustible, vehículo, material gastable, equipos tecnológicos.</t>
  </si>
  <si>
    <t>Compra de licencias y softwares especialiazados</t>
  </si>
  <si>
    <t>Direccion de Investigacion y Desarrollo</t>
  </si>
  <si>
    <t xml:space="preserve">Dirección Científico Sismo-Resistente </t>
  </si>
  <si>
    <t>Dpto. de Tecnología</t>
  </si>
  <si>
    <t>Involucrados Directos</t>
  </si>
  <si>
    <t>Departamento Juridico</t>
  </si>
  <si>
    <t>Departamento de Planificacion y Desarrollo</t>
  </si>
  <si>
    <t>Direccion de Investigacion y Desarrollo
Direccion Regional</t>
  </si>
  <si>
    <t xml:space="preserve">Direcciones:
Sismorresistente
Investigacion y Desarrollo
Regional
</t>
  </si>
  <si>
    <t xml:space="preserve"> Dirección Científico Sismo-resistente</t>
  </si>
  <si>
    <t>Direcciones;
Sismorresistente
Investigacion y Desarrollo
Regional</t>
  </si>
  <si>
    <t>Todas las Areas</t>
  </si>
  <si>
    <t>Todas las areas</t>
  </si>
  <si>
    <t>Departamento Juridico
Direccion Sismorresistente</t>
  </si>
  <si>
    <t>P34</t>
  </si>
  <si>
    <t>P35</t>
  </si>
  <si>
    <t>P36</t>
  </si>
  <si>
    <t>P37</t>
  </si>
  <si>
    <t xml:space="preserve">Elaboracion del Programa de Pasantes para el fortalecimiento institucional </t>
  </si>
  <si>
    <t>Implementación del subsistema de Reclutamiento y Selección</t>
  </si>
  <si>
    <t>Servidores públicos de ONESVIE contratados dentro de los tiempos y acorde a la ley 41-08</t>
  </si>
  <si>
    <t>Servidores públicos de ONESVIE percibiendo un salario de acuerdo a la escala salarial aprobada de acuerdo a su cargo.</t>
  </si>
  <si>
    <t>Un sistema de gestion y seguridad en el trabajo implementado.</t>
  </si>
  <si>
    <t>Implementacion del subsistema de Beneficio y compensacion laboral</t>
  </si>
  <si>
    <t>P38</t>
  </si>
  <si>
    <t>P39</t>
  </si>
  <si>
    <t>P42</t>
  </si>
  <si>
    <t>P43</t>
  </si>
  <si>
    <t>P44</t>
  </si>
  <si>
    <t>P45</t>
  </si>
  <si>
    <t>P46</t>
  </si>
  <si>
    <t>Edificaciones, Infraestructua y Lineas Vitales Evaluadas</t>
  </si>
  <si>
    <t>P47</t>
  </si>
  <si>
    <t xml:space="preserve">Direcciones:
Sismorresist.
Investigacion y Desarrollo
Regional
</t>
  </si>
  <si>
    <t>Servidores ingresados a nomina fija y temporal</t>
  </si>
  <si>
    <t>Servidores ingresados a nómina fija y temporal</t>
  </si>
  <si>
    <t>Informe de beneficio y compemsaciones salariales implementadas</t>
  </si>
  <si>
    <t>Informe de gestión</t>
  </si>
  <si>
    <t>Deficiente asignación presupuestaria a la institución</t>
  </si>
  <si>
    <t>P48</t>
  </si>
  <si>
    <t>P49</t>
  </si>
  <si>
    <t>Ausencia de interes de los legisladores /No aprobación del Poder Ejecutivo</t>
  </si>
  <si>
    <t>Actualización de políticas, manuales y procedimientos del área.</t>
  </si>
  <si>
    <t xml:space="preserve">Los Manuales de Politicas </t>
  </si>
  <si>
    <t>Dpto. Recursos Humanos / Dpto. Planificación</t>
  </si>
  <si>
    <t>Levantamiento de Información sobre nuevas areas y cargos necesarios para el cumplimiento de la Misión Institucional</t>
  </si>
  <si>
    <t>Dpto. de Recursos humanos / Dpto. Planificación</t>
  </si>
  <si>
    <t>Generación de información públicos foco</t>
  </si>
  <si>
    <t>A través de tecnicas didacticas, enseñar a los ciudadanos sobre vulnerabilidad sísmica</t>
  </si>
  <si>
    <t xml:space="preserve">Informes y notas de prensas </t>
  </si>
  <si>
    <t xml:space="preserve">Revisión, verificación y actualización de los manuales, políticas y procedimientos </t>
  </si>
  <si>
    <t>Actividades desarrolladas</t>
  </si>
  <si>
    <t>Programa de actividades conmemoración e
integración del personal</t>
  </si>
  <si>
    <t>Identificados los empleados con la cultura Institucional</t>
  </si>
  <si>
    <t>Marco normativo que permite la evaluación de la vulnerabilidad sísmica en la Infraestructura, Edificaciones y Líneas vitales</t>
  </si>
  <si>
    <t xml:space="preserve">Decreto </t>
  </si>
  <si>
    <t xml:space="preserve">Dpto. de Gestión de Riesgos </t>
  </si>
  <si>
    <t>Indicadores en cumplimiento en verde</t>
  </si>
  <si>
    <t>Metas Físicas para el Indice de Gestión Presupuestaria (IGP) Reportadas a DIGEPRES</t>
  </si>
  <si>
    <t xml:space="preserve">Dpto. de Planificación </t>
  </si>
  <si>
    <t xml:space="preserve">Direcciones:
Sismorresistente
Investigacion y Desarrollo 
</t>
  </si>
  <si>
    <t>Propuesta sometida a APCI</t>
  </si>
  <si>
    <t>Propuesta de Proyecto para Conevenio</t>
  </si>
  <si>
    <t xml:space="preserve">Informes e indicadores del Sistema de Monitoreo de la Administración Pública (SISMAP)  </t>
  </si>
  <si>
    <t xml:space="preserve">Informes e indicadores de las Normas Básicas de Contro Interno (NOBACI) presentados </t>
  </si>
  <si>
    <t>Nivel de cumplimiento de Productos del POA</t>
  </si>
  <si>
    <t xml:space="preserve">Áreas de ONESVIE </t>
  </si>
  <si>
    <t>Departamento de Gestión de Riesgos</t>
  </si>
  <si>
    <t xml:space="preserve">Proyecto de Centro de Investigacion Resiliencia y Riesgos Multi-Amenazas  PUCMM-ONESVIE </t>
  </si>
  <si>
    <t>Sujeto a que no se designen los fondos</t>
  </si>
  <si>
    <t>Dirección de Investigación y Desarrollo</t>
  </si>
  <si>
    <t>Procesos para la acreditacion del Laboratorio de Estructura  ante las normas de Calidad para Ensayos y Calibracion.</t>
  </si>
  <si>
    <t>Informe y Nota Conceptual Sistema de Infromacion Geografico</t>
  </si>
  <si>
    <t>Elaborar una propuesta para la implementacion del area de Geomatica en la Direccion de Investigacion y Desarrollo</t>
  </si>
  <si>
    <t>Informe de resultados de los estudios</t>
  </si>
  <si>
    <t>Instrumentación de Edificaciones</t>
  </si>
  <si>
    <t>Dirección de Investigación y Desarrollo
(Dpto. de Geotecnia)</t>
  </si>
  <si>
    <t xml:space="preserve">Estudios Geotécnicos realizados </t>
  </si>
  <si>
    <t xml:space="preserve">Sujeto a que no se realice la prueba detallada, </t>
  </si>
  <si>
    <t>Dirección de Investigación y Desarrollo
 (Laboratorio de Estructura)</t>
  </si>
  <si>
    <t>Ensayos y Estudios realizados por el Laboratorio de Estructura elaborados</t>
  </si>
  <si>
    <t>Gaceta Oficial de la República Dominicana</t>
  </si>
  <si>
    <t>Dpto. Juridico</t>
  </si>
  <si>
    <t>Personas capicitadas</t>
  </si>
  <si>
    <t xml:space="preserve">OE No. 1:  Formulado el marco Normativo Legal que regula la evaluación de la vulnerabilidad sísmica en la Infraestructura, Edificaciones y Líneas Vitales de todo el territorio nacional. </t>
  </si>
  <si>
    <t xml:space="preserve">OE Nro. 3:  Establecidos acuerdos institucionales con sectores estratégicos para  el desarrollo de evaluaciones de vulnerabilidad sísmica de edificaciones  detalladas </t>
  </si>
  <si>
    <t>OE Nro.5: Capacitados los evaluadores de la Red Nacional de Evaluadores Estructurales Pre y Post evento sísmico</t>
  </si>
  <si>
    <t xml:space="preserve">OE Nro. 2: Implementada una estrategia de sensibilización y capacitación sobre vulnerabilidad ante sismos dirigida a ciudadanos de los sectores claves de la sociedad    </t>
  </si>
  <si>
    <t>OE Nro. 6: Evaluado el riesgo sísmico y capacidad de mitigación en infraestructuras, edificaciones y líneas vitales.</t>
  </si>
  <si>
    <t>Eje Estratégico No. 2. Mitigación del Riesgo Sísmico para la Resiliencia</t>
  </si>
  <si>
    <t>Eje Estratégico No. 3. Investigación y Desarrollo Técnico Científico en Sismo-resistencia</t>
  </si>
  <si>
    <t>Eje Estratégico No. 1. Gobernanza y Posicionamiento del Riesgo Sísmico</t>
  </si>
  <si>
    <t>OE Nro. 8: Implementado el Programa de Investigación Sismresistente y Desarrollo Técnico Científico</t>
  </si>
  <si>
    <t>OE Nro. 9: Atlas de vulnerabilidad estructural de Infraestructura y edificaciones a una escala predeterminada</t>
  </si>
  <si>
    <t>Eje Estratégico No. 4. Innovación y Fortalecimiento Institucional para la Calidad en el Servicio</t>
  </si>
  <si>
    <t xml:space="preserve">OE Nro. 10: Implementada una Estrategia de desarrollo y fortalecimiento de competencias técnicas de servidores públicos de ONESVIE. </t>
  </si>
  <si>
    <t xml:space="preserve">OE Nro. 11: Optimizados los procesos y procedimientos organizacionales de la ONESVIE </t>
  </si>
  <si>
    <t>Manual</t>
  </si>
  <si>
    <t>Planos  estandarizados en base al manual</t>
  </si>
  <si>
    <t>Personal técnico, material gastable.</t>
  </si>
  <si>
    <t xml:space="preserve">Informes de ensayos y Estudios realizados </t>
  </si>
  <si>
    <t>Garantizar el
cumplimiento eficiente de los estándares y normas establecidos en el dpto. de geotecnia</t>
  </si>
  <si>
    <t xml:space="preserve">Dpto. Adm. Y Financiero </t>
  </si>
  <si>
    <t xml:space="preserve">Informe de talleres </t>
  </si>
  <si>
    <t xml:space="preserve">Personal técnico </t>
  </si>
  <si>
    <t xml:space="preserve">Que el país priorice otros proyectos en el Acuerdo Sur-Sur </t>
  </si>
  <si>
    <t xml:space="preserve">Programa de Pasantes en la ONESVIE  (estudiantes universitarios de témino en sus carreras) </t>
  </si>
  <si>
    <t xml:space="preserve">Acuedos firmados con universidades </t>
  </si>
  <si>
    <t xml:space="preserve">Interés de la universidades </t>
  </si>
  <si>
    <t>Dpto. de Recursos Humanos</t>
  </si>
  <si>
    <t xml:space="preserve">
Estudio-Diagnóstico sobre el Comportamiento Sísmico de Estructuras de Muros de Ductilidad Limitada (MDL) en la República Dominicana realizado. 
</t>
  </si>
  <si>
    <t>No firma del acuerdo de cooperacion CISMID-ONESVIE</t>
  </si>
  <si>
    <t>Implementado el Estudio Integral para determinar vulnerabilidad de Puerto Plata y Santiago</t>
  </si>
  <si>
    <t xml:space="preserve">Informe de hallazgos e identificacion de necesidades </t>
  </si>
  <si>
    <t xml:space="preserve">Informe de la actividad realizada </t>
  </si>
  <si>
    <t xml:space="preserve">Propuesta de plan de estudios geomáticos </t>
  </si>
  <si>
    <t xml:space="preserve">Mapas elaborados </t>
  </si>
  <si>
    <t>Sistema de recolección y análisis de datos e informaciones oportunas para la toma de deciones</t>
  </si>
  <si>
    <t>Plan Operatvo que describe las actividades programadas al Plan estratégico Institucional 2021-2024</t>
  </si>
  <si>
    <t xml:space="preserve"> Dirección Científica Sismorresistente</t>
  </si>
  <si>
    <t>Personal técnico,   material gastable</t>
  </si>
  <si>
    <t>Manual de Políticas y Procedimientos del Dpto. de Recursos Humanos</t>
  </si>
  <si>
    <t xml:space="preserve">informes de Cursos y talleres </t>
  </si>
  <si>
    <t>Servidores en nómina fija y temporal</t>
  </si>
  <si>
    <t xml:space="preserve">Departamento Administrativo y Financiero
Departamento Juridico
</t>
  </si>
  <si>
    <t>Informes de actividades realizadas</t>
  </si>
  <si>
    <t xml:space="preserve">Personal técnico, ateriales de construcción y equipos </t>
  </si>
  <si>
    <t>Personal técnico, material gastable, material POP</t>
  </si>
  <si>
    <t>Dpto. Administrativo y Financiero</t>
  </si>
  <si>
    <t xml:space="preserve">Dpto. de Recursos Humanos </t>
  </si>
  <si>
    <t xml:space="preserve">Adquirir un sistema de seguridad y controles de acceso para reducir el peligro de robos.  </t>
  </si>
  <si>
    <t>Informe de resultado</t>
  </si>
  <si>
    <t xml:space="preserve">Matener el porcentaje de cumplimiento Administrativo Financiero institucional dentro de los estándares de calidad </t>
  </si>
  <si>
    <t xml:space="preserve">Matener el IGP reportado y dentro de los estándares de calidad </t>
  </si>
  <si>
    <t xml:space="preserve">Reporte </t>
  </si>
  <si>
    <t xml:space="preserve">Informes </t>
  </si>
  <si>
    <t xml:space="preserve">Informes en Sistema </t>
  </si>
  <si>
    <t>Reporte de la elaborarción de documentos y procesos del Dpto. de Planificación según SISMAP. (CAF)</t>
  </si>
  <si>
    <t xml:space="preserve">Presentación de los informes e indicadores NOBACI en los plazos establecidos por la institución rectora del tema en el país </t>
  </si>
  <si>
    <t>Doctar al Laboratorio de Estructura de la DID de las Normas de Calidad en cuanto a  los ensayos y calibraciones</t>
  </si>
  <si>
    <t>Requisitos para recibir evaluación ISO</t>
  </si>
  <si>
    <t xml:space="preserve">Documentos requeridos por ISO para evaluación </t>
  </si>
  <si>
    <t>Congreso sobre Vulnerabilidad sísmica ejecutado que rememore el 04 de agosto de 1946</t>
  </si>
  <si>
    <t xml:space="preserve">Concurso Nacional sobre Solución Sismo - resistente en la ONESVIE con bases establecidas </t>
  </si>
  <si>
    <t xml:space="preserve">Departamento de Gestión de Riesgos  </t>
  </si>
  <si>
    <t>Plan de Gestión de Riesgos a Desastres Institucional redactado</t>
  </si>
  <si>
    <t xml:space="preserve">Plan de Gestión de Riesgos a Desastres Institucional  que contemple las principales acciones </t>
  </si>
  <si>
    <t xml:space="preserve">Plan de Gestión de Riesgos a Desastres Institucional  </t>
  </si>
  <si>
    <t xml:space="preserve">Equipos y licenciamientos de software experimentales y de Infraestructura identificados y adquiridos </t>
  </si>
  <si>
    <t>Modernizar tecnológicamente, enlazar con equipos de infraestructuras todas las sedes de la institución, optimizar y eficientizar los procesos.</t>
  </si>
  <si>
    <t>Final del Documento</t>
  </si>
  <si>
    <t>P7</t>
  </si>
  <si>
    <t>Interés de la instituciones en firmar un acuerdo con la ONESVIE</t>
  </si>
  <si>
    <t xml:space="preserve">Disponibilidad de recursos financieros </t>
  </si>
  <si>
    <t>P10</t>
  </si>
  <si>
    <t>P11</t>
  </si>
  <si>
    <t xml:space="preserve">Dpto. de Planificación y Dirección Ejecutiva </t>
  </si>
  <si>
    <t>P22</t>
  </si>
  <si>
    <t>P29</t>
  </si>
  <si>
    <t>P31</t>
  </si>
  <si>
    <t>P33</t>
  </si>
  <si>
    <t>P40</t>
  </si>
  <si>
    <t>P41</t>
  </si>
  <si>
    <t>OET Nro. 1: Remozar y acondicionar las estructuras y espacios de trabajo de la sede, oficinas regionales y laboratorios</t>
  </si>
  <si>
    <t xml:space="preserve">OET Nro. 2: Población informada sobre el accionar de la ONESVIE y conscientizada sobre los efectos de los eventos sísmicos en las infraestructuras </t>
  </si>
  <si>
    <t>OET Nro. 3:  Dotada la institución de la tecnoliogía necesaria para su óptimo funcionamiento</t>
  </si>
  <si>
    <t>OET Nro. 4:  Presentadas las evidencias al Sistema de Monitoreo del Estado Dominicano</t>
  </si>
  <si>
    <t xml:space="preserve">Simposio destinado a compartir los trabajos  Técnico Científico que realizan las instituciones nacionales </t>
  </si>
  <si>
    <t>Todas las Áreas</t>
  </si>
  <si>
    <t xml:space="preserve">Informe de beneficio y compemsaciones </t>
  </si>
  <si>
    <t>Memoria institucional 2022</t>
  </si>
  <si>
    <t>Reportes SISANOC y SISCOMPRAS</t>
  </si>
  <si>
    <t>Reporte en Sistema del IGP</t>
  </si>
  <si>
    <t>Plan Operativo Anual 2023</t>
  </si>
  <si>
    <t xml:space="preserve">Dpto. de RR.HH.  Dpto. Adm. y Financiero Dpto. de Comunicacón </t>
  </si>
  <si>
    <t xml:space="preserve">Concurso Ejecutado </t>
  </si>
  <si>
    <t>Ejecutar un  concurso para estudiantes de  ingeniería y arquitectura</t>
  </si>
  <si>
    <t>Fondos asignados para Proyecto de CIRRMA</t>
  </si>
  <si>
    <t>Departamento de Planificación y Desarrollo</t>
  </si>
  <si>
    <t>Simposio ejecutado</t>
  </si>
  <si>
    <t>Plan socializado</t>
  </si>
  <si>
    <t xml:space="preserve">Base de Datos </t>
  </si>
  <si>
    <t xml:space="preserve"> 
Regional Sur-Barahona aperturada y equipada</t>
  </si>
  <si>
    <t xml:space="preserve">Regionales habilitadas en Barahona </t>
  </si>
  <si>
    <t>Regionales habilitadas en Barahona</t>
  </si>
  <si>
    <t>Informe del taller (Listados fotos)</t>
  </si>
  <si>
    <t xml:space="preserve">Talleres de capacitación en evaluación y reforzamiento de estructuras patra ingenieros y arquitectos </t>
  </si>
  <si>
    <t xml:space="preserve">La no designación de un gestor Interinstitucional </t>
  </si>
  <si>
    <t xml:space="preserve">Miembros de la Red Nacional de Evaluadores pre y post Evento certificados </t>
  </si>
  <si>
    <t xml:space="preserve">Evaluadores certificados </t>
  </si>
  <si>
    <t>Miembros de la Red certificados en prevención y mitigación del riesgo en las infraestructuras.</t>
  </si>
  <si>
    <t xml:space="preserve">Guía para la estandarización de los Planos actualizada </t>
  </si>
  <si>
    <t xml:space="preserve">Comunicadores capacitados </t>
  </si>
  <si>
    <t xml:space="preserve">Número de exposiciones </t>
  </si>
  <si>
    <t xml:space="preserve">Número de exposiciones  realizadas </t>
  </si>
  <si>
    <t xml:space="preserve">Reconocimiento de Onesvie </t>
  </si>
  <si>
    <t xml:space="preserve">No disponibilidad de los recursos </t>
  </si>
  <si>
    <t xml:space="preserve">Proyecto Circuito de la Vulnerabilidad Sísmica </t>
  </si>
  <si>
    <t xml:space="preserve">Charlas simultaneas sobre vulnerabilidad sísmica y realización simulacros focalizados </t>
  </si>
  <si>
    <t xml:space="preserve">No lograr acercamientos oportunos con publicos focos </t>
  </si>
  <si>
    <t xml:space="preserve">Dpto. Jurídico Dpto. Adm. Y Fin. </t>
  </si>
  <si>
    <t>Niumero de pasantes</t>
  </si>
  <si>
    <t xml:space="preserve">No asignación de recursos </t>
  </si>
  <si>
    <t>asignacion de recursos y oferta formativa</t>
  </si>
  <si>
    <t>Anteproyecto de Ley sobre evaluación de la vulnerabilidad sísmica en la Infraestructura, Edificaciones y Líneas Vitales de todo el territorio nacional, introducido en la cámara de diputados/senadores</t>
  </si>
  <si>
    <t xml:space="preserve">Anteproyecto de Ley </t>
  </si>
  <si>
    <t xml:space="preserve">
Planificacion y Desarrollo
Administrativo y Financiero Dirección Científica Sismorresistente </t>
  </si>
  <si>
    <t xml:space="preserve">Dirección Ejecutiva - Dpto. de Planificación </t>
  </si>
  <si>
    <t>Acuerdos/convenios Firmados</t>
  </si>
  <si>
    <t xml:space="preserve">Acuerdo interinstitucionales </t>
  </si>
  <si>
    <t>Procesos de compras y contrataciones ejecutado</t>
  </si>
  <si>
    <t xml:space="preserve">Processo aprobados </t>
  </si>
  <si>
    <t xml:space="preserve">La designación de un encargado del Dpto. de Geotecnia </t>
  </si>
  <si>
    <t xml:space="preserve">Determinación de las
propiedades dinámicas de las estructuras   a través de un eficiente
programa de instrumentación. </t>
  </si>
  <si>
    <t xml:space="preserve">
Estudio-Diagnóstico realizado
</t>
  </si>
  <si>
    <t>Fortalecido el Sistema de Información Geográfico de la República Dominicana, a través del Plan de Estudios Geomáticos</t>
  </si>
  <si>
    <t xml:space="preserve">Dpto. de Recopilación e Información Geoespacial </t>
  </si>
  <si>
    <t xml:space="preserve">Todas las áres </t>
  </si>
  <si>
    <t xml:space="preserve">Plan Operativo Anual (POA) 2023 ejecutado </t>
  </si>
  <si>
    <t>Plan Operativo Anual (POA) 2024 elaborado</t>
  </si>
  <si>
    <t xml:space="preserve">Renovación de Plataformas Existentes </t>
  </si>
  <si>
    <t>Renovación de plaformas digitales existente que gestionan los diferentes licenciamiento de Software</t>
  </si>
  <si>
    <t xml:space="preserve">Licencias renovadas </t>
  </si>
  <si>
    <t xml:space="preserve">Compensación a pasante </t>
  </si>
  <si>
    <t>P18</t>
  </si>
  <si>
    <t>Acuerdo de Cooperación bilateral entre el Centro Peruano Japones de Investigaciones Sismicas y Mitigacion de Desastres (CISMID) y ONESVIE firmado</t>
  </si>
  <si>
    <t>P50</t>
  </si>
  <si>
    <t>P51</t>
  </si>
  <si>
    <t>P52</t>
  </si>
  <si>
    <t xml:space="preserve">Dpo. Jurídico y Dpto. de Planificación  </t>
  </si>
  <si>
    <t>Dpto. Administrativo y Finaciero</t>
  </si>
  <si>
    <t xml:space="preserve">Evento Internacional sobre Vulnerabilidad Sísmica ejecutado </t>
  </si>
  <si>
    <t>Informe del evento realizado</t>
  </si>
  <si>
    <t>Evento</t>
  </si>
  <si>
    <t xml:space="preserve">Material gastable y facilitadores </t>
  </si>
  <si>
    <t xml:space="preserve">Personal Técnico </t>
  </si>
  <si>
    <t>Personal técnico, alimentación, combustible, material gastable</t>
  </si>
  <si>
    <t>contratación personal técnico</t>
  </si>
  <si>
    <t xml:space="preserve">Publicidad </t>
  </si>
  <si>
    <t xml:space="preserve">Impresiones </t>
  </si>
  <si>
    <t>Renovación de licencias</t>
  </si>
  <si>
    <t xml:space="preserve">Todas las áreas </t>
  </si>
  <si>
    <t xml:space="preserve">Puntuación asignada por  Contraloría General de la República </t>
  </si>
  <si>
    <t>Aprobación del Documento</t>
  </si>
  <si>
    <t>Informe de talleres y anexos</t>
  </si>
  <si>
    <t>Departamento de Comunicación</t>
  </si>
  <si>
    <t xml:space="preserve">Dirección Científica Sismorresistente/Laboratorio </t>
  </si>
  <si>
    <t>1. No disponibilidad de los recursos.        2. Poca empatía acerca del tema.</t>
  </si>
  <si>
    <t>Paseo de la Vulnerabilidad Sísmica</t>
  </si>
  <si>
    <t>Una exposición de fotos móvil con el fin de crear conciencia acerca de la presencia de riesgos en las edificaciones.</t>
  </si>
  <si>
    <t>Departamento Adm. Financiero/Planificación</t>
  </si>
  <si>
    <t>Campañas estratégicas para promover el reconocimiento externo de Onesvie.</t>
  </si>
  <si>
    <t>Redes Sociales/Impresión / Informes</t>
  </si>
  <si>
    <t xml:space="preserve">Usuarios </t>
  </si>
  <si>
    <t>Campaña Detecta Tu Vulnerabilidad</t>
  </si>
  <si>
    <t>Campaña en RR.SS dirigida al público en general sobre la forma de como detectar la vulnerabilidad en nuestro entorno.</t>
  </si>
  <si>
    <t>Redes Sociales / Informes</t>
  </si>
  <si>
    <t>1. Poca empatía con el tema.</t>
  </si>
  <si>
    <t xml:space="preserve">Campaña Ponle La Mano A Tu Edificación </t>
  </si>
  <si>
    <t>Campaña en RR.SS y en medios locales para crear empatía con las autoridades, sobre la vulnerabilidad latente en las edificaciones.</t>
  </si>
  <si>
    <t>Redes Sociales/Audiovisual/Minutas e Informes</t>
  </si>
  <si>
    <t>Dirección Científica Sismorresistente/Laboratorio/Regionales</t>
  </si>
  <si>
    <t>Visibilidad en RR.SS</t>
  </si>
  <si>
    <t>1. No disponibilidad de los recursos.        2. Poca empatía con el tema.</t>
  </si>
  <si>
    <t>Creación del Audiovisual</t>
  </si>
  <si>
    <t>Audiovisual integro dirigido al público en general, sobre la misión y visión de la institución.</t>
  </si>
  <si>
    <t>Audiovisual</t>
  </si>
  <si>
    <t xml:space="preserve">1. No disponibilidad de los recursos. </t>
  </si>
  <si>
    <t>Publicación con la finalidad de consulta institucional.</t>
  </si>
  <si>
    <t xml:space="preserve">Revista </t>
  </si>
  <si>
    <t>Todas las áreas</t>
  </si>
  <si>
    <t xml:space="preserve">Revista publicada </t>
  </si>
  <si>
    <t>Impresión/Difusión</t>
  </si>
  <si>
    <t>Dirección Científica Sismorresistente/Laboratorio/Regionales / Gestion de Riesgos</t>
  </si>
  <si>
    <t>Público objetivo capacitado</t>
  </si>
  <si>
    <t>Retraso en la aprobación por parte de las Instituciones responsables.</t>
  </si>
  <si>
    <t xml:space="preserve">Aprobación de la Estructura Organizativa de la ONESVIE </t>
  </si>
  <si>
    <t>Implementación del Sistema de Monitoreo en la Administración Pública (SISMAP)</t>
  </si>
  <si>
    <t>Actualizados los indicadores del Sistema de Monitoreo en la Administración Pública (SISMAP)</t>
  </si>
  <si>
    <t>Dpto. Recursos Humanos/ Deptp. De Planificación y Desarrollo</t>
  </si>
  <si>
    <t>Revisión del Manual de Cargos</t>
  </si>
  <si>
    <t xml:space="preserve">Número de miembros de la RNE Certificados </t>
  </si>
  <si>
    <t xml:space="preserve">Simulacro Nacional ante Terremotos </t>
  </si>
  <si>
    <t xml:space="preserve">Informe de participación </t>
  </si>
  <si>
    <t xml:space="preserve">Dirección General | Dpto. de Gest Dirección Regional | </t>
  </si>
  <si>
    <t xml:space="preserve">Emergencia real de fuerza mayor </t>
  </si>
  <si>
    <t xml:space="preserve">Direcciones:
Investigacion y Desarrollo,
Direccion Regional
</t>
  </si>
  <si>
    <t xml:space="preserve">
Direccion Regional
</t>
  </si>
  <si>
    <t>Artículos sometidos para publicación y boletines de investigaciones realizadas publicados</t>
  </si>
  <si>
    <t>Artículos y boletines</t>
  </si>
  <si>
    <t>Dirección de Investigacion y Desarrollo</t>
  </si>
  <si>
    <t xml:space="preserve"> </t>
  </si>
  <si>
    <t>Dpto. de Planificacion D´to. De RR.HH. Dpto. Adm.  y Fin.</t>
  </si>
  <si>
    <t>Revisión Organigrama</t>
  </si>
  <si>
    <t>Aprobacion del Documento</t>
  </si>
  <si>
    <t xml:space="preserve">Sede de la Regional de Santiago Remozada </t>
  </si>
  <si>
    <t xml:space="preserve">
Disponer de un espacio adecuado y equipado que garantice la optimización de los procesos y procedimientos de la ONESVIE.</t>
  </si>
  <si>
    <t>Administrativo y Financiero, Regional Norte</t>
  </si>
  <si>
    <t>Edificación remodelada</t>
  </si>
  <si>
    <t>Personal técnico,combustible, vehículo y material gastable</t>
  </si>
  <si>
    <t xml:space="preserve">Pasajes aéreos,  Material gastable e impresos, Local, Alimentación </t>
  </si>
  <si>
    <t>Taller para Periodistas y comunicadores</t>
  </si>
  <si>
    <t>Talleres que permitan sensibilizar a los comunicadores sobre enfoque de la vulnerabilidad sísmica</t>
  </si>
  <si>
    <t xml:space="preserve">Material Gastable, Alimentación, Local, Transsporte </t>
  </si>
  <si>
    <t xml:space="preserve">Premios, Material Gastable, Alimentación, Local y Transsporte </t>
  </si>
  <si>
    <t>Simulacro Nacional ante Terremotos para fortalecimiento de las intituciones de PMR del país</t>
  </si>
  <si>
    <t xml:space="preserve">Dir. Científica  Sismo- resistente </t>
  </si>
  <si>
    <t>Personal técnico y Herramienta PREVER</t>
  </si>
  <si>
    <t xml:space="preserve">Artículos y boletines de investigación publicados </t>
  </si>
  <si>
    <t>P12</t>
  </si>
  <si>
    <t>P21</t>
  </si>
  <si>
    <t>Seguridad de la Dirección de Investigación y Desarrollo Dpto. Delegaciones Regionales Este, incrementada</t>
  </si>
  <si>
    <t>P53</t>
  </si>
  <si>
    <t>P54</t>
  </si>
  <si>
    <t>P55</t>
  </si>
  <si>
    <t>P56</t>
  </si>
  <si>
    <t>P57</t>
  </si>
  <si>
    <t>Mapas que permiten identificar los niveles de vulnerabilidad sísmica a los que se ven expuestos las Infraestructura, las Edificaciones y Lineas vitales del Territorio Nacional</t>
  </si>
  <si>
    <t xml:space="preserve">Material Gastable, Local, Transsporte </t>
  </si>
  <si>
    <t xml:space="preserve">Material Gastable, Alimentación, Local  y Transsporte </t>
  </si>
  <si>
    <t>Ejecutar garantizando  resultados óptimos sobre las pruebas
destructivas y no destructivas de los materiales de las edificaciones evaluadas por la ONESVIE</t>
  </si>
  <si>
    <t xml:space="preserve">
Compra de Equipo de Informatica  y  Sofware, Normas nacionales e internacionales , material gastable </t>
  </si>
  <si>
    <t xml:space="preserve">Personal calificado
Materiales,  equipo y herramientas
sofware
</t>
  </si>
  <si>
    <t xml:space="preserve">Carencia de  equipos,   sofware y  especialista para análisis de info. levantada </t>
  </si>
  <si>
    <t xml:space="preserve">Personal , Sofware para el monitoreo de Edificaciones y Equipos para vibraciones ambientales </t>
  </si>
  <si>
    <t xml:space="preserve">Dirección de Investigación y Desarrollo
</t>
  </si>
  <si>
    <t>Las condiciones socio-políticas  de ambos países</t>
  </si>
  <si>
    <t xml:space="preserve">Mterial gastable, Alimentación, Combustible
</t>
  </si>
  <si>
    <t>Realizar los estudios para el diagnóstico sobre el comportamiento Sismico de estructura de Muros de Ductilidad Limitada de la R.D</t>
  </si>
  <si>
    <t xml:space="preserve">Material gastable, Viáticos,
Combustible y  Vehículos 
</t>
  </si>
  <si>
    <t>Diseñar un manual que estandarize los esquemas  para la realizacion de las EVR, los levantamientos y la realizacion de los planos de reforzamiento</t>
  </si>
  <si>
    <t>Desinterés por parte de la PUCMM</t>
  </si>
  <si>
    <t>Capacidades técnicas de la ONESVIE y de los miembros de la Mesa Sísmica de la República Dominicana fortalecidas</t>
  </si>
  <si>
    <t>Simposio Nacional Técnico Científico ejecutado para 2023</t>
  </si>
  <si>
    <t>Plan para la implementación de los estudios de Vulnerabilidad de las edificaciones levantadas</t>
  </si>
  <si>
    <t xml:space="preserve">Material gastable Viáticos,
Combustible  y vehículos 
</t>
  </si>
  <si>
    <t>Plan Operatvo que describe las actividades programadas al Plan Estratégico Institucional 2021-2024</t>
  </si>
  <si>
    <t xml:space="preserve">Personal técnico, Material gastable </t>
  </si>
  <si>
    <t>Reporte Final POA 2023</t>
  </si>
  <si>
    <t>POA de ONESVIE 2024</t>
  </si>
  <si>
    <t xml:space="preserve">Departamento de Planificación y Desarrollo </t>
  </si>
  <si>
    <t>Personal técnico, combustible, vehículo y material gastable</t>
  </si>
  <si>
    <t xml:space="preserve">Carencia de conformación del Comité de seguridad y Salud en el trabajo </t>
  </si>
  <si>
    <t>Levantamiento de Información sobre nuevas áreas y cargos necesarios para el cumplimiento de la Misión Institucional</t>
  </si>
  <si>
    <t xml:space="preserve">Dpto. Planificación y Desarrollo </t>
  </si>
  <si>
    <t>Regionales habilitadas en Santiago</t>
  </si>
  <si>
    <t>Garantizar el acceso rápido a los servicios (procesos y procedimientos) ofrecidos por la ONESVIE a la ciudadanía de la región sur con la apertura de una sede local</t>
  </si>
  <si>
    <t>Procesos de compras y contrataciones ejecutado  conforme a las leyes existentes en el país</t>
  </si>
  <si>
    <t>Dar cumplimiento al deber de la Rendicion de Cuenta que se realiza anualmente el gobierno al país a través del Ministerio de la Presidencia</t>
  </si>
  <si>
    <t>Personal técnico, Material gastable</t>
  </si>
  <si>
    <t>Dpto. de Planificación y Desarrollo ONESVIE -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</si>
</sst>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$&quot;#,##0.00"/>
    <numFmt numFmtId="166" formatCode="[$DOP]\ #,##0.00"/>
    <numFmt numFmtId="167" formatCode="[$DOP]\ #,##0.0"/>
  </numFmts>
  <fonts count="29" x14ac:knownFonts="1">
    <font>
      <sz val="11"/>
      <color theme="1"/>
      <name val="Arial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</font>
    <font>
      <b/>
      <sz val="9"/>
      <name val="Century"/>
      <family val="1"/>
    </font>
    <font>
      <b/>
      <sz val="9"/>
      <color theme="1"/>
      <name val="Century"/>
      <family val="1"/>
    </font>
    <font>
      <b/>
      <sz val="16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entury"/>
      <family val="1"/>
    </font>
    <font>
      <b/>
      <sz val="10"/>
      <name val="Century"/>
      <family val="1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rgb="FF2F5496"/>
      </patternFill>
    </fill>
    <fill>
      <patternFill patternType="solid">
        <fgColor theme="9" tint="-0.249977111117893"/>
        <bgColor rgb="FF2E75B5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rgb="FFC00000"/>
      </patternFill>
    </fill>
    <fill>
      <patternFill patternType="solid">
        <fgColor theme="8" tint="0.39997558519241921"/>
        <bgColor rgb="FFBDD6EE"/>
      </patternFill>
    </fill>
    <fill>
      <patternFill patternType="solid">
        <fgColor theme="9" tint="0.79998168889431442"/>
        <bgColor rgb="FF93C47D"/>
      </patternFill>
    </fill>
    <fill>
      <patternFill patternType="solid">
        <fgColor rgb="FFFFFF00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125"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165" fontId="4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2" fillId="0" borderId="0" xfId="0" applyFont="1"/>
    <xf numFmtId="0" fontId="0" fillId="0" borderId="1" xfId="0" applyBorder="1"/>
    <xf numFmtId="0" fontId="7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8" fillId="0" borderId="1" xfId="0" applyFont="1" applyBorder="1"/>
    <xf numFmtId="0" fontId="19" fillId="0" borderId="1" xfId="0" applyFont="1" applyBorder="1"/>
    <xf numFmtId="0" fontId="7" fillId="0" borderId="1" xfId="0" applyFont="1" applyBorder="1"/>
    <xf numFmtId="0" fontId="3" fillId="0" borderId="3" xfId="0" applyFont="1" applyBorder="1" applyAlignment="1">
      <alignment horizontal="center" vertical="center" textRotation="90"/>
    </xf>
    <xf numFmtId="0" fontId="7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9" fontId="6" fillId="5" borderId="2" xfId="0" applyNumberFormat="1" applyFont="1" applyFill="1" applyBorder="1" applyAlignment="1">
      <alignment horizontal="center" vertical="center" wrapText="1"/>
    </xf>
    <xf numFmtId="166" fontId="6" fillId="5" borderId="2" xfId="0" applyNumberFormat="1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center" wrapText="1"/>
    </xf>
    <xf numFmtId="166" fontId="6" fillId="5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166" fontId="6" fillId="5" borderId="2" xfId="0" applyNumberFormat="1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textRotation="90" wrapText="1"/>
    </xf>
    <xf numFmtId="0" fontId="17" fillId="6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0" fillId="5" borderId="2" xfId="0" applyFont="1" applyFill="1" applyBorder="1" applyAlignment="1">
      <alignment vertical="center" wrapText="1"/>
    </xf>
    <xf numFmtId="0" fontId="16" fillId="12" borderId="2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horizontal="left" vertical="center" wrapText="1"/>
    </xf>
    <xf numFmtId="165" fontId="6" fillId="5" borderId="2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6" fillId="12" borderId="2" xfId="0" applyFont="1" applyFill="1" applyBorder="1" applyAlignment="1">
      <alignment horizontal="left" vertical="center" wrapText="1"/>
    </xf>
    <xf numFmtId="165" fontId="5" fillId="6" borderId="2" xfId="0" applyNumberFormat="1" applyFont="1" applyFill="1" applyBorder="1" applyAlignment="1">
      <alignment vertical="center" wrapText="1"/>
    </xf>
    <xf numFmtId="165" fontId="10" fillId="5" borderId="2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165" fontId="5" fillId="6" borderId="2" xfId="0" applyNumberFormat="1" applyFont="1" applyFill="1" applyBorder="1" applyAlignment="1">
      <alignment horizontal="right" vertical="center" wrapText="1"/>
    </xf>
    <xf numFmtId="167" fontId="6" fillId="5" borderId="2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9" fontId="6" fillId="5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4" borderId="1" xfId="0" applyFont="1" applyFill="1" applyBorder="1" applyAlignment="1">
      <alignment horizontal="left"/>
    </xf>
    <xf numFmtId="0" fontId="0" fillId="14" borderId="0" xfId="0" applyFill="1" applyAlignment="1">
      <alignment horizontal="left"/>
    </xf>
    <xf numFmtId="0" fontId="4" fillId="8" borderId="2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65" fontId="4" fillId="8" borderId="2" xfId="0" applyNumberFormat="1" applyFont="1" applyFill="1" applyBorder="1" applyAlignment="1">
      <alignment vertical="center" wrapText="1"/>
    </xf>
    <xf numFmtId="166" fontId="4" fillId="8" borderId="2" xfId="0" applyNumberFormat="1" applyFont="1" applyFill="1" applyBorder="1" applyAlignment="1">
      <alignment horizontal="right" vertical="center" wrapText="1"/>
    </xf>
    <xf numFmtId="165" fontId="4" fillId="13" borderId="0" xfId="0" applyNumberFormat="1" applyFont="1" applyFill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textRotation="90" wrapText="1"/>
    </xf>
    <xf numFmtId="0" fontId="5" fillId="6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vertical="center" wrapText="1"/>
    </xf>
    <xf numFmtId="0" fontId="16" fillId="11" borderId="3" xfId="0" applyFont="1" applyFill="1" applyBorder="1" applyAlignment="1">
      <alignment horizontal="left" vertical="center" wrapText="1"/>
    </xf>
    <xf numFmtId="0" fontId="16" fillId="11" borderId="5" xfId="0" applyFont="1" applyFill="1" applyBorder="1" applyAlignment="1">
      <alignment horizontal="left" vertical="center" wrapText="1"/>
    </xf>
    <xf numFmtId="0" fontId="16" fillId="11" borderId="6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4" fillId="10" borderId="5" xfId="0" applyFont="1" applyFill="1" applyBorder="1" applyAlignment="1">
      <alignment horizontal="left" vertical="center" wrapText="1"/>
    </xf>
    <xf numFmtId="0" fontId="4" fillId="10" borderId="6" xfId="0" applyFont="1" applyFill="1" applyBorder="1" applyAlignment="1">
      <alignment horizontal="left" vertical="center" wrapText="1"/>
    </xf>
    <xf numFmtId="0" fontId="20" fillId="9" borderId="3" xfId="0" applyFont="1" applyFill="1" applyBorder="1" applyAlignment="1">
      <alignment horizontal="left" vertical="center" wrapText="1"/>
    </xf>
    <xf numFmtId="0" fontId="20" fillId="9" borderId="5" xfId="0" applyFont="1" applyFill="1" applyBorder="1" applyAlignment="1">
      <alignment horizontal="left" vertical="center" wrapText="1"/>
    </xf>
    <xf numFmtId="0" fontId="20" fillId="9" borderId="6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 wrapText="1"/>
    </xf>
    <xf numFmtId="0" fontId="6" fillId="10" borderId="6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left" vertical="center" wrapText="1"/>
    </xf>
    <xf numFmtId="0" fontId="17" fillId="9" borderId="3" xfId="0" applyFont="1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17" fillId="9" borderId="6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8"/>
  <sheetViews>
    <sheetView tabSelected="1" zoomScale="90" zoomScaleNormal="90" workbookViewId="0">
      <pane ySplit="3" topLeftCell="A73" activePane="bottomLeft" state="frozen"/>
      <selection pane="bottomLeft" activeCell="R15" sqref="R15"/>
    </sheetView>
  </sheetViews>
  <sheetFormatPr baseColWidth="10" defaultColWidth="12.75" defaultRowHeight="15" customHeight="1" x14ac:dyDescent="0.2"/>
  <cols>
    <col min="1" max="1" width="2.5" customWidth="1"/>
    <col min="2" max="2" width="4.875" style="11" customWidth="1"/>
    <col min="3" max="3" width="21" style="12" customWidth="1"/>
    <col min="4" max="4" width="17.75" style="12" customWidth="1"/>
    <col min="5" max="5" width="10" style="12" customWidth="1"/>
    <col min="6" max="6" width="8.5" style="12" customWidth="1"/>
    <col min="7" max="7" width="13.75" style="12" customWidth="1"/>
    <col min="8" max="8" width="11.625" style="10" customWidth="1"/>
    <col min="9" max="9" width="5.75" style="74" customWidth="1"/>
    <col min="10" max="10" width="3.625" style="74" customWidth="1"/>
    <col min="11" max="12" width="3.875" style="74" customWidth="1"/>
    <col min="13" max="13" width="6.125" style="74" bestFit="1" customWidth="1"/>
    <col min="14" max="14" width="12" style="10" hidden="1" customWidth="1"/>
    <col min="15" max="15" width="12.875" style="10" hidden="1" customWidth="1"/>
    <col min="16" max="16" width="15.625" style="72" customWidth="1"/>
  </cols>
  <sheetData>
    <row r="1" spans="1:24" ht="36.75" customHeight="1" x14ac:dyDescent="0.2">
      <c r="A1" s="22"/>
      <c r="B1" s="83" t="s">
        <v>247</v>
      </c>
      <c r="C1" s="84"/>
      <c r="D1" s="84"/>
      <c r="E1" s="84"/>
      <c r="F1" s="84"/>
      <c r="G1" s="85"/>
      <c r="H1" s="86" t="s">
        <v>0</v>
      </c>
      <c r="I1" s="87"/>
      <c r="J1" s="87"/>
      <c r="K1" s="87"/>
      <c r="L1" s="87"/>
      <c r="M1" s="88"/>
      <c r="N1" s="62" t="s">
        <v>1</v>
      </c>
      <c r="O1" s="89" t="s">
        <v>2</v>
      </c>
      <c r="P1" s="90"/>
    </row>
    <row r="2" spans="1:24" ht="24.6" customHeight="1" x14ac:dyDescent="0.2">
      <c r="A2" s="22"/>
      <c r="B2" s="51"/>
      <c r="C2" s="86"/>
      <c r="D2" s="87"/>
      <c r="E2" s="87"/>
      <c r="F2" s="87"/>
      <c r="G2" s="88"/>
      <c r="H2" s="93" t="s">
        <v>3</v>
      </c>
      <c r="I2" s="95" t="s">
        <v>4</v>
      </c>
      <c r="J2" s="97" t="s">
        <v>5</v>
      </c>
      <c r="K2" s="98"/>
      <c r="L2" s="98"/>
      <c r="M2" s="99"/>
      <c r="N2" s="100" t="s">
        <v>6</v>
      </c>
      <c r="O2" s="91"/>
      <c r="P2" s="92"/>
    </row>
    <row r="3" spans="1:24" ht="54.75" customHeight="1" x14ac:dyDescent="0.2">
      <c r="A3" s="22"/>
      <c r="B3" s="52" t="s">
        <v>7</v>
      </c>
      <c r="C3" s="63" t="s">
        <v>8</v>
      </c>
      <c r="D3" s="64" t="s">
        <v>9</v>
      </c>
      <c r="E3" s="63" t="s">
        <v>10</v>
      </c>
      <c r="F3" s="64" t="s">
        <v>11</v>
      </c>
      <c r="G3" s="53" t="s">
        <v>78</v>
      </c>
      <c r="H3" s="94"/>
      <c r="I3" s="96"/>
      <c r="J3" s="51" t="s">
        <v>12</v>
      </c>
      <c r="K3" s="51" t="s">
        <v>13</v>
      </c>
      <c r="L3" s="51" t="s">
        <v>14</v>
      </c>
      <c r="M3" s="51" t="s">
        <v>15</v>
      </c>
      <c r="N3" s="101"/>
      <c r="O3" s="66" t="s">
        <v>69</v>
      </c>
      <c r="P3" s="69" t="s">
        <v>70</v>
      </c>
    </row>
    <row r="4" spans="1:24" s="2" customFormat="1" ht="27" customHeight="1" x14ac:dyDescent="0.2">
      <c r="A4" s="23"/>
      <c r="B4" s="102" t="s">
        <v>65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</row>
    <row r="5" spans="1:24" s="2" customFormat="1" ht="23.25" customHeight="1" x14ac:dyDescent="0.2">
      <c r="A5" s="23"/>
      <c r="B5" s="102" t="s">
        <v>66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4"/>
    </row>
    <row r="6" spans="1:24" s="2" customFormat="1" ht="30" customHeight="1" x14ac:dyDescent="0.2">
      <c r="A6" s="23"/>
      <c r="B6" s="102" t="s">
        <v>67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24" s="2" customFormat="1" ht="25.5" customHeight="1" x14ac:dyDescent="0.2">
      <c r="A7" s="23"/>
      <c r="B7" s="108" t="s">
        <v>165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1:24" s="2" customFormat="1" ht="26.25" customHeight="1" x14ac:dyDescent="0.2">
      <c r="A8" s="23"/>
      <c r="B8" s="111" t="s">
        <v>158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3"/>
    </row>
    <row r="9" spans="1:24" s="54" customFormat="1" ht="112.5" customHeight="1" x14ac:dyDescent="0.2">
      <c r="A9" s="23"/>
      <c r="B9" s="38" t="s">
        <v>16</v>
      </c>
      <c r="C9" s="38" t="s">
        <v>278</v>
      </c>
      <c r="D9" s="38" t="s">
        <v>128</v>
      </c>
      <c r="E9" s="38" t="s">
        <v>17</v>
      </c>
      <c r="F9" s="38" t="s">
        <v>156</v>
      </c>
      <c r="G9" s="38" t="s">
        <v>280</v>
      </c>
      <c r="H9" s="39" t="s">
        <v>279</v>
      </c>
      <c r="I9" s="39">
        <v>1</v>
      </c>
      <c r="J9" s="39"/>
      <c r="K9" s="39"/>
      <c r="L9" s="39"/>
      <c r="M9" s="39">
        <v>1</v>
      </c>
      <c r="N9" s="43" t="s">
        <v>115</v>
      </c>
      <c r="O9" s="67" t="s">
        <v>373</v>
      </c>
      <c r="P9" s="45">
        <v>20000</v>
      </c>
    </row>
    <row r="10" spans="1:24" s="13" customFormat="1" ht="51" customHeight="1" x14ac:dyDescent="0.25">
      <c r="A10" s="24"/>
      <c r="B10" s="38" t="s">
        <v>19</v>
      </c>
      <c r="C10" s="38" t="s">
        <v>20</v>
      </c>
      <c r="D10" s="38" t="s">
        <v>21</v>
      </c>
      <c r="E10" s="38" t="s">
        <v>155</v>
      </c>
      <c r="F10" s="38" t="s">
        <v>79</v>
      </c>
      <c r="G10" s="38" t="s">
        <v>281</v>
      </c>
      <c r="H10" s="39" t="s">
        <v>129</v>
      </c>
      <c r="I10" s="39">
        <v>1</v>
      </c>
      <c r="J10" s="39"/>
      <c r="K10" s="39"/>
      <c r="L10" s="39">
        <v>1</v>
      </c>
      <c r="M10" s="39"/>
      <c r="N10" s="43" t="s">
        <v>18</v>
      </c>
      <c r="O10" s="67" t="s">
        <v>71</v>
      </c>
      <c r="P10" s="45">
        <v>50000</v>
      </c>
    </row>
    <row r="11" spans="1:24" s="2" customFormat="1" ht="26.25" customHeight="1" x14ac:dyDescent="0.2">
      <c r="A11" s="23"/>
      <c r="B11" s="105" t="s">
        <v>161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</row>
    <row r="12" spans="1:24" s="20" customFormat="1" ht="72" customHeight="1" x14ac:dyDescent="0.2">
      <c r="A12" s="25"/>
      <c r="B12" s="43" t="s">
        <v>22</v>
      </c>
      <c r="C12" s="38" t="s">
        <v>305</v>
      </c>
      <c r="D12" s="38" t="s">
        <v>216</v>
      </c>
      <c r="E12" s="38" t="s">
        <v>306</v>
      </c>
      <c r="F12" s="38" t="s">
        <v>133</v>
      </c>
      <c r="G12" s="38" t="s">
        <v>291</v>
      </c>
      <c r="H12" s="43" t="s">
        <v>307</v>
      </c>
      <c r="I12" s="39">
        <v>1</v>
      </c>
      <c r="J12" s="39"/>
      <c r="K12" s="39"/>
      <c r="L12" s="39">
        <v>1</v>
      </c>
      <c r="M12" s="39"/>
      <c r="N12" s="43"/>
      <c r="O12" s="67" t="s">
        <v>374</v>
      </c>
      <c r="P12" s="45">
        <v>2500000</v>
      </c>
      <c r="Q12" s="19"/>
      <c r="R12" s="19"/>
      <c r="S12" s="19"/>
      <c r="T12" s="19"/>
      <c r="U12" s="19"/>
      <c r="V12" s="19"/>
      <c r="W12" s="19"/>
      <c r="X12" s="19"/>
    </row>
    <row r="13" spans="1:24" s="14" customFormat="1" ht="80.099999999999994" customHeight="1" x14ac:dyDescent="0.2">
      <c r="A13" s="27"/>
      <c r="B13" s="38" t="s">
        <v>23</v>
      </c>
      <c r="C13" s="38" t="s">
        <v>260</v>
      </c>
      <c r="D13" s="38" t="s">
        <v>25</v>
      </c>
      <c r="E13" s="38" t="s">
        <v>259</v>
      </c>
      <c r="F13" s="38" t="s">
        <v>26</v>
      </c>
      <c r="G13" s="38" t="s">
        <v>81</v>
      </c>
      <c r="H13" s="38" t="s">
        <v>157</v>
      </c>
      <c r="I13" s="39">
        <v>80</v>
      </c>
      <c r="J13" s="39"/>
      <c r="K13" s="39">
        <v>20</v>
      </c>
      <c r="L13" s="39">
        <v>30</v>
      </c>
      <c r="M13" s="39">
        <v>30</v>
      </c>
      <c r="N13" s="43" t="s">
        <v>261</v>
      </c>
      <c r="O13" s="67" t="s">
        <v>308</v>
      </c>
      <c r="P13" s="45">
        <f>8000*I13</f>
        <v>640000</v>
      </c>
    </row>
    <row r="14" spans="1:24" s="2" customFormat="1" ht="72.95" customHeight="1" x14ac:dyDescent="0.2">
      <c r="A14" s="23"/>
      <c r="B14" s="38" t="s">
        <v>24</v>
      </c>
      <c r="C14" s="38" t="s">
        <v>375</v>
      </c>
      <c r="D14" s="38" t="s">
        <v>376</v>
      </c>
      <c r="E14" s="38" t="s">
        <v>318</v>
      </c>
      <c r="F14" s="38" t="s">
        <v>319</v>
      </c>
      <c r="G14" s="39" t="s">
        <v>320</v>
      </c>
      <c r="H14" s="38" t="s">
        <v>266</v>
      </c>
      <c r="I14" s="39">
        <v>80</v>
      </c>
      <c r="J14" s="39">
        <v>19</v>
      </c>
      <c r="K14" s="39">
        <v>21</v>
      </c>
      <c r="L14" s="39">
        <v>23</v>
      </c>
      <c r="M14" s="39">
        <v>17</v>
      </c>
      <c r="N14" s="43" t="s">
        <v>321</v>
      </c>
      <c r="O14" s="41"/>
      <c r="P14" s="45">
        <v>200000</v>
      </c>
    </row>
    <row r="15" spans="1:24" s="2" customFormat="1" ht="72.599999999999994" customHeight="1" x14ac:dyDescent="0.2">
      <c r="A15" s="23"/>
      <c r="B15" s="38" t="s">
        <v>27</v>
      </c>
      <c r="C15" s="38" t="s">
        <v>322</v>
      </c>
      <c r="D15" s="38" t="s">
        <v>323</v>
      </c>
      <c r="E15" s="38" t="s">
        <v>268</v>
      </c>
      <c r="F15" s="38" t="s">
        <v>319</v>
      </c>
      <c r="G15" s="39" t="s">
        <v>324</v>
      </c>
      <c r="H15" s="39" t="s">
        <v>267</v>
      </c>
      <c r="I15" s="39">
        <v>1</v>
      </c>
      <c r="J15" s="39"/>
      <c r="K15" s="39"/>
      <c r="L15" s="39"/>
      <c r="M15" s="39">
        <v>1</v>
      </c>
      <c r="N15" s="43" t="s">
        <v>321</v>
      </c>
      <c r="O15" s="59" t="s">
        <v>377</v>
      </c>
      <c r="P15" s="45">
        <v>300000</v>
      </c>
    </row>
    <row r="16" spans="1:24" s="16" customFormat="1" ht="83.1" customHeight="1" x14ac:dyDescent="0.2">
      <c r="A16" s="28"/>
      <c r="B16" s="38" t="s">
        <v>225</v>
      </c>
      <c r="C16" s="38" t="s">
        <v>217</v>
      </c>
      <c r="D16" s="38" t="s">
        <v>250</v>
      </c>
      <c r="E16" s="38" t="s">
        <v>249</v>
      </c>
      <c r="F16" s="38" t="s">
        <v>130</v>
      </c>
      <c r="G16" s="49" t="s">
        <v>248</v>
      </c>
      <c r="H16" s="38" t="s">
        <v>249</v>
      </c>
      <c r="I16" s="39">
        <v>1</v>
      </c>
      <c r="J16" s="40">
        <v>0.4</v>
      </c>
      <c r="K16" s="40">
        <v>0.6</v>
      </c>
      <c r="L16" s="40">
        <v>0.75</v>
      </c>
      <c r="M16" s="40">
        <v>1</v>
      </c>
      <c r="N16" s="43"/>
      <c r="O16" s="59" t="s">
        <v>378</v>
      </c>
      <c r="P16" s="45">
        <v>3500000</v>
      </c>
    </row>
    <row r="17" spans="1:31" s="16" customFormat="1" ht="75.75" customHeight="1" x14ac:dyDescent="0.2">
      <c r="A17" s="28"/>
      <c r="B17" s="38" t="s">
        <v>30</v>
      </c>
      <c r="C17" s="38" t="s">
        <v>92</v>
      </c>
      <c r="D17" s="38" t="s">
        <v>180</v>
      </c>
      <c r="E17" s="38" t="s">
        <v>181</v>
      </c>
      <c r="F17" s="49" t="s">
        <v>183</v>
      </c>
      <c r="G17" s="38" t="s">
        <v>274</v>
      </c>
      <c r="H17" s="38" t="s">
        <v>275</v>
      </c>
      <c r="I17" s="39">
        <v>3</v>
      </c>
      <c r="J17" s="39"/>
      <c r="K17" s="39">
        <v>1</v>
      </c>
      <c r="L17" s="39">
        <v>1</v>
      </c>
      <c r="M17" s="39">
        <v>1</v>
      </c>
      <c r="N17" s="43" t="s">
        <v>182</v>
      </c>
      <c r="O17" s="59" t="s">
        <v>297</v>
      </c>
      <c r="P17" s="45">
        <v>207522</v>
      </c>
    </row>
    <row r="18" spans="1:31" s="16" customFormat="1" ht="71.45" customHeight="1" x14ac:dyDescent="0.2">
      <c r="A18" s="28"/>
      <c r="B18" s="38" t="s">
        <v>31</v>
      </c>
      <c r="C18" s="38" t="s">
        <v>356</v>
      </c>
      <c r="D18" s="38" t="s">
        <v>379</v>
      </c>
      <c r="E18" s="38" t="s">
        <v>357</v>
      </c>
      <c r="F18" s="49" t="s">
        <v>380</v>
      </c>
      <c r="G18" s="38" t="s">
        <v>358</v>
      </c>
      <c r="H18" s="38" t="s">
        <v>275</v>
      </c>
      <c r="I18" s="39">
        <v>1</v>
      </c>
      <c r="J18" s="39"/>
      <c r="K18" s="39">
        <v>1</v>
      </c>
      <c r="L18" s="39"/>
      <c r="M18" s="39"/>
      <c r="N18" s="43" t="s">
        <v>359</v>
      </c>
      <c r="O18" s="59" t="s">
        <v>381</v>
      </c>
      <c r="P18" s="45">
        <v>100000</v>
      </c>
    </row>
    <row r="19" spans="1:31" s="2" customFormat="1" ht="83.1" customHeight="1" x14ac:dyDescent="0.2">
      <c r="A19" s="23"/>
      <c r="B19" s="38" t="s">
        <v>228</v>
      </c>
      <c r="C19" s="38" t="s">
        <v>382</v>
      </c>
      <c r="D19" s="38" t="s">
        <v>362</v>
      </c>
      <c r="E19" s="38" t="s">
        <v>363</v>
      </c>
      <c r="F19" s="38" t="s">
        <v>364</v>
      </c>
      <c r="G19" s="38"/>
      <c r="H19" s="38" t="s">
        <v>363</v>
      </c>
      <c r="I19" s="39">
        <v>4</v>
      </c>
      <c r="J19" s="39">
        <v>1</v>
      </c>
      <c r="K19" s="39">
        <v>1</v>
      </c>
      <c r="L19" s="39">
        <v>1</v>
      </c>
      <c r="M19" s="39">
        <v>1</v>
      </c>
      <c r="N19" s="43"/>
      <c r="O19" s="59" t="s">
        <v>73</v>
      </c>
      <c r="P19" s="45">
        <v>20000</v>
      </c>
    </row>
    <row r="20" spans="1:31" s="2" customFormat="1" ht="26.25" customHeight="1" x14ac:dyDescent="0.2">
      <c r="A20" s="23"/>
      <c r="B20" s="105" t="s">
        <v>159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7"/>
    </row>
    <row r="21" spans="1:31" s="2" customFormat="1" ht="74.099999999999994" customHeight="1" x14ac:dyDescent="0.2">
      <c r="A21" s="23"/>
      <c r="B21" s="38" t="s">
        <v>229</v>
      </c>
      <c r="C21" s="38" t="s">
        <v>28</v>
      </c>
      <c r="D21" s="38" t="s">
        <v>283</v>
      </c>
      <c r="E21" s="38" t="s">
        <v>29</v>
      </c>
      <c r="F21" s="38" t="s">
        <v>79</v>
      </c>
      <c r="G21" s="38" t="s">
        <v>107</v>
      </c>
      <c r="H21" s="38" t="s">
        <v>282</v>
      </c>
      <c r="I21" s="39">
        <v>8</v>
      </c>
      <c r="J21" s="39">
        <v>2</v>
      </c>
      <c r="K21" s="39">
        <v>2</v>
      </c>
      <c r="L21" s="39">
        <v>2</v>
      </c>
      <c r="M21" s="39">
        <v>2</v>
      </c>
      <c r="N21" s="43" t="s">
        <v>226</v>
      </c>
      <c r="O21" s="59" t="s">
        <v>392</v>
      </c>
      <c r="P21" s="45">
        <v>60000</v>
      </c>
    </row>
    <row r="22" spans="1:31" s="2" customFormat="1" ht="26.25" customHeight="1" x14ac:dyDescent="0.2">
      <c r="A22" s="23"/>
      <c r="B22" s="105" t="s">
        <v>160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7"/>
    </row>
    <row r="23" spans="1:31" s="2" customFormat="1" ht="63" customHeight="1" x14ac:dyDescent="0.2">
      <c r="A23" s="23"/>
      <c r="B23" s="38" t="s">
        <v>383</v>
      </c>
      <c r="C23" s="38" t="s">
        <v>262</v>
      </c>
      <c r="D23" s="38" t="s">
        <v>264</v>
      </c>
      <c r="E23" s="38" t="s">
        <v>355</v>
      </c>
      <c r="F23" s="38" t="s">
        <v>83</v>
      </c>
      <c r="G23" s="38" t="s">
        <v>81</v>
      </c>
      <c r="H23" s="38" t="s">
        <v>263</v>
      </c>
      <c r="I23" s="39">
        <v>50</v>
      </c>
      <c r="J23" s="40"/>
      <c r="K23" s="39">
        <v>25</v>
      </c>
      <c r="L23" s="39"/>
      <c r="M23" s="39">
        <v>25</v>
      </c>
      <c r="N23" s="43" t="s">
        <v>227</v>
      </c>
      <c r="O23" s="59" t="s">
        <v>392</v>
      </c>
      <c r="P23" s="45">
        <f>12000*I23</f>
        <v>600000</v>
      </c>
    </row>
    <row r="24" spans="1:31" s="2" customFormat="1" ht="19.5" customHeight="1" x14ac:dyDescent="0.2">
      <c r="A24" s="23"/>
      <c r="B24" s="114" t="s">
        <v>163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1:31" s="2" customFormat="1" ht="26.25" customHeight="1" x14ac:dyDescent="0.2">
      <c r="A25" s="23"/>
      <c r="B25" s="111" t="s">
        <v>162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3"/>
    </row>
    <row r="26" spans="1:31" s="2" customFormat="1" ht="75.599999999999994" customHeight="1" x14ac:dyDescent="0.2">
      <c r="A26" s="23"/>
      <c r="B26" s="38" t="s">
        <v>35</v>
      </c>
      <c r="C26" s="38" t="s">
        <v>38</v>
      </c>
      <c r="D26" s="38" t="s">
        <v>39</v>
      </c>
      <c r="E26" s="38"/>
      <c r="F26" s="38" t="s">
        <v>32</v>
      </c>
      <c r="G26" s="38" t="s">
        <v>360</v>
      </c>
      <c r="H26" s="38" t="s">
        <v>105</v>
      </c>
      <c r="I26" s="39">
        <v>100</v>
      </c>
      <c r="J26" s="39">
        <v>20</v>
      </c>
      <c r="K26" s="39">
        <v>30</v>
      </c>
      <c r="L26" s="39">
        <v>30</v>
      </c>
      <c r="M26" s="39">
        <v>20</v>
      </c>
      <c r="N26" s="43"/>
      <c r="O26" s="59" t="s">
        <v>393</v>
      </c>
      <c r="P26" s="45">
        <f>20000*95+3000000*5</f>
        <v>16900000</v>
      </c>
    </row>
    <row r="27" spans="1:31" s="2" customFormat="1" ht="24" customHeight="1" x14ac:dyDescent="0.2">
      <c r="A27" s="23"/>
      <c r="B27" s="117" t="s">
        <v>164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9"/>
    </row>
    <row r="28" spans="1:31" s="2" customFormat="1" ht="26.25" customHeight="1" x14ac:dyDescent="0.2">
      <c r="A28" s="23"/>
      <c r="B28" s="105" t="s">
        <v>166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7"/>
    </row>
    <row r="29" spans="1:31" s="9" customFormat="1" ht="111.95" customHeight="1" x14ac:dyDescent="0.25">
      <c r="A29" s="29"/>
      <c r="B29" s="42" t="s">
        <v>37</v>
      </c>
      <c r="C29" s="49" t="s">
        <v>154</v>
      </c>
      <c r="D29" s="38" t="s">
        <v>394</v>
      </c>
      <c r="E29" s="49" t="s">
        <v>174</v>
      </c>
      <c r="F29" s="65" t="s">
        <v>153</v>
      </c>
      <c r="G29" s="38" t="s">
        <v>83</v>
      </c>
      <c r="H29" s="56" t="s">
        <v>148</v>
      </c>
      <c r="I29" s="39">
        <v>10</v>
      </c>
      <c r="J29" s="39">
        <v>2</v>
      </c>
      <c r="K29" s="39">
        <v>3</v>
      </c>
      <c r="L29" s="39">
        <v>3</v>
      </c>
      <c r="M29" s="39">
        <v>2</v>
      </c>
      <c r="N29" s="43" t="s">
        <v>152</v>
      </c>
      <c r="O29" s="43" t="s">
        <v>395</v>
      </c>
      <c r="P29" s="45">
        <v>720000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s="6" customFormat="1" ht="87.95" customHeight="1" x14ac:dyDescent="0.25">
      <c r="A30" s="30"/>
      <c r="B30" s="42" t="s">
        <v>40</v>
      </c>
      <c r="C30" s="49" t="s">
        <v>151</v>
      </c>
      <c r="D30" s="49" t="s">
        <v>175</v>
      </c>
      <c r="E30" s="49"/>
      <c r="F30" s="58" t="s">
        <v>150</v>
      </c>
      <c r="G30" s="58" t="s">
        <v>176</v>
      </c>
      <c r="H30" s="57" t="s">
        <v>148</v>
      </c>
      <c r="I30" s="42">
        <v>3</v>
      </c>
      <c r="J30" s="42" t="s">
        <v>365</v>
      </c>
      <c r="K30" s="42">
        <v>1</v>
      </c>
      <c r="L30" s="42">
        <v>1</v>
      </c>
      <c r="M30" s="42">
        <v>1</v>
      </c>
      <c r="N30" s="55" t="s">
        <v>286</v>
      </c>
      <c r="O30" s="55" t="s">
        <v>396</v>
      </c>
      <c r="P30" s="45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ht="97.5" customHeight="1" x14ac:dyDescent="0.2">
      <c r="B31" s="43" t="s">
        <v>42</v>
      </c>
      <c r="C31" s="38" t="s">
        <v>149</v>
      </c>
      <c r="D31" s="38" t="s">
        <v>287</v>
      </c>
      <c r="E31" s="38" t="s">
        <v>148</v>
      </c>
      <c r="F31" s="38" t="s">
        <v>399</v>
      </c>
      <c r="G31" s="38"/>
      <c r="H31" s="43" t="s">
        <v>148</v>
      </c>
      <c r="I31" s="39">
        <v>3</v>
      </c>
      <c r="J31" s="39"/>
      <c r="K31" s="39"/>
      <c r="L31" s="39">
        <v>1</v>
      </c>
      <c r="M31" s="39">
        <v>2</v>
      </c>
      <c r="N31" s="43" t="s">
        <v>397</v>
      </c>
      <c r="O31" s="59" t="s">
        <v>398</v>
      </c>
      <c r="P31" s="45">
        <v>12800000</v>
      </c>
    </row>
    <row r="32" spans="1:31" ht="88.5" customHeight="1" x14ac:dyDescent="0.2">
      <c r="B32" s="43" t="s">
        <v>43</v>
      </c>
      <c r="C32" s="38" t="s">
        <v>184</v>
      </c>
      <c r="D32" s="38" t="s">
        <v>402</v>
      </c>
      <c r="E32" s="38" t="s">
        <v>288</v>
      </c>
      <c r="F32" s="38" t="s">
        <v>75</v>
      </c>
      <c r="G32" s="38" t="s">
        <v>230</v>
      </c>
      <c r="H32" s="43" t="s">
        <v>288</v>
      </c>
      <c r="I32" s="39">
        <v>1</v>
      </c>
      <c r="J32" s="39"/>
      <c r="K32" s="39"/>
      <c r="L32" s="39"/>
      <c r="M32" s="40">
        <v>0.5</v>
      </c>
      <c r="N32" s="43" t="s">
        <v>400</v>
      </c>
      <c r="O32" s="59" t="s">
        <v>401</v>
      </c>
      <c r="P32" s="45">
        <v>20000000</v>
      </c>
    </row>
    <row r="33" spans="1:24" ht="77.45" customHeight="1" x14ac:dyDescent="0.2">
      <c r="B33" s="43" t="s">
        <v>298</v>
      </c>
      <c r="C33" s="38" t="s">
        <v>289</v>
      </c>
      <c r="D33" s="38" t="s">
        <v>147</v>
      </c>
      <c r="E33" s="38" t="s">
        <v>189</v>
      </c>
      <c r="F33" s="38" t="s">
        <v>75</v>
      </c>
      <c r="G33" s="38" t="s">
        <v>290</v>
      </c>
      <c r="H33" s="43" t="s">
        <v>146</v>
      </c>
      <c r="I33" s="39">
        <v>1</v>
      </c>
      <c r="J33" s="39"/>
      <c r="K33" s="39"/>
      <c r="L33" s="39"/>
      <c r="M33" s="39">
        <v>1</v>
      </c>
      <c r="N33" s="43"/>
      <c r="O33" s="59" t="s">
        <v>403</v>
      </c>
      <c r="P33" s="45">
        <v>800000</v>
      </c>
    </row>
    <row r="34" spans="1:24" s="2" customFormat="1" ht="26.25" customHeight="1" x14ac:dyDescent="0.2">
      <c r="A34" s="23"/>
      <c r="B34" s="105" t="s">
        <v>167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7"/>
    </row>
    <row r="35" spans="1:24" s="2" customFormat="1" ht="64.5" customHeight="1" x14ac:dyDescent="0.2">
      <c r="A35" s="23"/>
      <c r="B35" s="38" t="s">
        <v>45</v>
      </c>
      <c r="C35" s="38" t="s">
        <v>44</v>
      </c>
      <c r="D35" s="38" t="s">
        <v>191</v>
      </c>
      <c r="E35" s="38" t="s">
        <v>255</v>
      </c>
      <c r="F35" s="38" t="s">
        <v>77</v>
      </c>
      <c r="G35" s="38" t="s">
        <v>84</v>
      </c>
      <c r="H35" s="38" t="s">
        <v>255</v>
      </c>
      <c r="I35" s="39">
        <v>1</v>
      </c>
      <c r="J35" s="40"/>
      <c r="K35" s="40"/>
      <c r="L35" s="40"/>
      <c r="M35" s="39">
        <v>1</v>
      </c>
      <c r="N35" s="43"/>
      <c r="O35" s="59" t="s">
        <v>309</v>
      </c>
      <c r="P35" s="45">
        <v>1500000</v>
      </c>
    </row>
    <row r="36" spans="1:24" s="2" customFormat="1" ht="92.45" customHeight="1" x14ac:dyDescent="0.2">
      <c r="A36" s="23"/>
      <c r="B36" s="38" t="s">
        <v>47</v>
      </c>
      <c r="C36" s="38" t="s">
        <v>265</v>
      </c>
      <c r="D36" s="38" t="s">
        <v>404</v>
      </c>
      <c r="E36" s="38" t="s">
        <v>172</v>
      </c>
      <c r="F36" s="38" t="s">
        <v>26</v>
      </c>
      <c r="G36" s="38"/>
      <c r="H36" s="38" t="s">
        <v>171</v>
      </c>
      <c r="I36" s="39">
        <v>1</v>
      </c>
      <c r="J36" s="39"/>
      <c r="K36" s="39"/>
      <c r="L36" s="39"/>
      <c r="M36" s="39">
        <v>1</v>
      </c>
      <c r="N36" s="68"/>
      <c r="O36" s="59" t="s">
        <v>309</v>
      </c>
      <c r="P36" s="45">
        <v>150000</v>
      </c>
    </row>
    <row r="37" spans="1:24" s="2" customFormat="1" ht="114.6" customHeight="1" x14ac:dyDescent="0.2">
      <c r="A37" s="23"/>
      <c r="B37" s="38" t="s">
        <v>384</v>
      </c>
      <c r="C37" s="38" t="s">
        <v>41</v>
      </c>
      <c r="D37" s="41" t="s">
        <v>391</v>
      </c>
      <c r="E37" s="38" t="s">
        <v>190</v>
      </c>
      <c r="F37" s="38" t="s">
        <v>76</v>
      </c>
      <c r="G37" s="38" t="s">
        <v>361</v>
      </c>
      <c r="H37" s="38" t="s">
        <v>190</v>
      </c>
      <c r="I37" s="39">
        <v>4</v>
      </c>
      <c r="J37" s="39"/>
      <c r="K37" s="39">
        <v>1</v>
      </c>
      <c r="L37" s="39">
        <v>2</v>
      </c>
      <c r="M37" s="39">
        <v>1</v>
      </c>
      <c r="N37" s="43"/>
      <c r="O37" s="59" t="s">
        <v>73</v>
      </c>
      <c r="P37" s="45">
        <v>80000</v>
      </c>
    </row>
    <row r="38" spans="1:24" ht="63.75" customHeight="1" x14ac:dyDescent="0.2">
      <c r="A38" s="32"/>
      <c r="B38" s="39" t="s">
        <v>231</v>
      </c>
      <c r="C38" s="38" t="s">
        <v>142</v>
      </c>
      <c r="D38" s="38" t="s">
        <v>142</v>
      </c>
      <c r="E38" s="38" t="s">
        <v>251</v>
      </c>
      <c r="F38" s="38" t="s">
        <v>141</v>
      </c>
      <c r="G38" s="38" t="s">
        <v>193</v>
      </c>
      <c r="H38" s="44"/>
      <c r="I38" s="42">
        <v>1</v>
      </c>
      <c r="J38" s="42"/>
      <c r="K38" s="42"/>
      <c r="L38" s="42"/>
      <c r="M38" s="42">
        <v>1</v>
      </c>
      <c r="N38" s="43" t="s">
        <v>405</v>
      </c>
      <c r="O38" s="67" t="s">
        <v>173</v>
      </c>
      <c r="P38" s="45">
        <v>50000</v>
      </c>
      <c r="Q38" s="5"/>
      <c r="R38" s="5"/>
      <c r="S38" s="5"/>
      <c r="T38" s="5"/>
      <c r="U38" s="5"/>
      <c r="V38" s="5"/>
      <c r="W38" s="5"/>
      <c r="X38" s="5"/>
    </row>
    <row r="39" spans="1:24" s="2" customFormat="1" ht="24" customHeight="1" x14ac:dyDescent="0.2">
      <c r="A39" s="23"/>
      <c r="B39" s="117" t="s">
        <v>168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9"/>
    </row>
    <row r="40" spans="1:24" s="2" customFormat="1" ht="26.25" customHeight="1" x14ac:dyDescent="0.2">
      <c r="A40" s="23"/>
      <c r="B40" s="105" t="s">
        <v>169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7"/>
    </row>
    <row r="41" spans="1:24" s="2" customFormat="1" ht="69.599999999999994" customHeight="1" x14ac:dyDescent="0.2">
      <c r="A41" s="23"/>
      <c r="B41" s="38" t="s">
        <v>49</v>
      </c>
      <c r="C41" s="38" t="s">
        <v>36</v>
      </c>
      <c r="D41" s="38" t="s">
        <v>406</v>
      </c>
      <c r="E41" s="38" t="s">
        <v>177</v>
      </c>
      <c r="F41" s="38" t="s">
        <v>252</v>
      </c>
      <c r="G41" s="38" t="s">
        <v>82</v>
      </c>
      <c r="H41" s="38" t="s">
        <v>34</v>
      </c>
      <c r="I41" s="39">
        <v>1</v>
      </c>
      <c r="J41" s="39"/>
      <c r="K41" s="39"/>
      <c r="L41" s="39"/>
      <c r="M41" s="39">
        <v>1</v>
      </c>
      <c r="N41" s="43"/>
      <c r="O41" s="59" t="s">
        <v>310</v>
      </c>
      <c r="P41" s="45">
        <v>800000</v>
      </c>
    </row>
    <row r="42" spans="1:24" ht="89.25" customHeight="1" x14ac:dyDescent="0.2">
      <c r="A42" s="32"/>
      <c r="B42" s="55" t="s">
        <v>51</v>
      </c>
      <c r="C42" s="38" t="s">
        <v>299</v>
      </c>
      <c r="D42" s="38" t="s">
        <v>33</v>
      </c>
      <c r="E42" s="38" t="s">
        <v>135</v>
      </c>
      <c r="F42" s="38" t="s">
        <v>80</v>
      </c>
      <c r="G42" s="38" t="s">
        <v>134</v>
      </c>
      <c r="H42" s="39" t="s">
        <v>136</v>
      </c>
      <c r="I42" s="39">
        <v>1</v>
      </c>
      <c r="J42" s="39"/>
      <c r="K42" s="39"/>
      <c r="L42" s="39">
        <v>1</v>
      </c>
      <c r="M42" s="39"/>
      <c r="N42" s="43" t="s">
        <v>179</v>
      </c>
      <c r="O42" s="46" t="s">
        <v>178</v>
      </c>
      <c r="P42" s="45">
        <v>0</v>
      </c>
      <c r="Q42" s="5"/>
      <c r="R42" s="5"/>
      <c r="S42" s="5"/>
      <c r="T42" s="5"/>
      <c r="U42" s="5"/>
      <c r="V42" s="5"/>
      <c r="W42" s="5"/>
      <c r="X42" s="5"/>
    </row>
    <row r="43" spans="1:24" ht="69.75" customHeight="1" x14ac:dyDescent="0.2">
      <c r="A43" s="32"/>
      <c r="B43" s="42" t="s">
        <v>52</v>
      </c>
      <c r="C43" s="38" t="s">
        <v>407</v>
      </c>
      <c r="D43" s="38" t="s">
        <v>241</v>
      </c>
      <c r="E43" s="38" t="s">
        <v>253</v>
      </c>
      <c r="F43" s="38" t="s">
        <v>141</v>
      </c>
      <c r="G43" s="38" t="s">
        <v>252</v>
      </c>
      <c r="H43" s="39" t="s">
        <v>253</v>
      </c>
      <c r="I43" s="39">
        <v>1</v>
      </c>
      <c r="J43" s="39"/>
      <c r="K43" s="39">
        <v>1</v>
      </c>
      <c r="L43" s="39"/>
      <c r="M43" s="39"/>
      <c r="N43" s="43"/>
      <c r="O43" s="59" t="s">
        <v>310</v>
      </c>
      <c r="P43" s="45">
        <v>300000</v>
      </c>
      <c r="Q43" s="5"/>
      <c r="R43" s="5"/>
      <c r="S43" s="5"/>
      <c r="T43" s="5"/>
      <c r="U43" s="5"/>
      <c r="V43" s="5"/>
      <c r="W43" s="5"/>
      <c r="X43" s="5"/>
    </row>
    <row r="44" spans="1:24" ht="83.1" customHeight="1" x14ac:dyDescent="0.2">
      <c r="B44" s="43" t="s">
        <v>56</v>
      </c>
      <c r="C44" s="38" t="s">
        <v>186</v>
      </c>
      <c r="D44" s="38" t="s">
        <v>408</v>
      </c>
      <c r="E44" s="38" t="s">
        <v>188</v>
      </c>
      <c r="F44" s="38" t="s">
        <v>75</v>
      </c>
      <c r="G44" s="38" t="s">
        <v>133</v>
      </c>
      <c r="H44" s="43" t="s">
        <v>187</v>
      </c>
      <c r="I44" s="39">
        <v>1</v>
      </c>
      <c r="J44" s="39"/>
      <c r="K44" s="39"/>
      <c r="L44" s="39"/>
      <c r="M44" s="73">
        <v>0.5</v>
      </c>
      <c r="N44" s="43" t="s">
        <v>185</v>
      </c>
      <c r="O44" s="59" t="s">
        <v>409</v>
      </c>
      <c r="P44" s="45">
        <v>350000</v>
      </c>
    </row>
    <row r="45" spans="1:24" s="2" customFormat="1" ht="26.25" customHeight="1" x14ac:dyDescent="0.2">
      <c r="A45" s="23"/>
      <c r="B45" s="105" t="s">
        <v>170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7"/>
    </row>
    <row r="46" spans="1:24" ht="75.599999999999994" customHeight="1" x14ac:dyDescent="0.2">
      <c r="B46" s="43" t="s">
        <v>57</v>
      </c>
      <c r="C46" s="38" t="s">
        <v>292</v>
      </c>
      <c r="D46" s="38" t="s">
        <v>410</v>
      </c>
      <c r="E46" s="38" t="s">
        <v>412</v>
      </c>
      <c r="F46" s="38" t="s">
        <v>80</v>
      </c>
      <c r="G46" s="38" t="s">
        <v>140</v>
      </c>
      <c r="H46" s="43" t="s">
        <v>139</v>
      </c>
      <c r="I46" s="39">
        <v>1</v>
      </c>
      <c r="J46" s="39"/>
      <c r="K46" s="39"/>
      <c r="L46" s="39"/>
      <c r="M46" s="39">
        <v>1</v>
      </c>
      <c r="N46" s="43"/>
      <c r="O46" s="59" t="s">
        <v>411</v>
      </c>
      <c r="P46" s="45">
        <v>20000</v>
      </c>
    </row>
    <row r="47" spans="1:24" s="2" customFormat="1" ht="75.599999999999994" customHeight="1" x14ac:dyDescent="0.2">
      <c r="A47" s="33"/>
      <c r="B47" s="38" t="s">
        <v>59</v>
      </c>
      <c r="C47" s="38" t="s">
        <v>293</v>
      </c>
      <c r="D47" s="38" t="s">
        <v>192</v>
      </c>
      <c r="E47" s="38" t="s">
        <v>413</v>
      </c>
      <c r="F47" s="38" t="s">
        <v>414</v>
      </c>
      <c r="G47" s="38" t="s">
        <v>242</v>
      </c>
      <c r="H47" s="38" t="s">
        <v>46</v>
      </c>
      <c r="I47" s="39">
        <v>1</v>
      </c>
      <c r="J47" s="39"/>
      <c r="K47" s="39">
        <v>1</v>
      </c>
      <c r="L47" s="39"/>
      <c r="M47" s="39"/>
      <c r="N47" s="43"/>
      <c r="O47" s="59" t="s">
        <v>415</v>
      </c>
      <c r="P47" s="45">
        <v>350500</v>
      </c>
    </row>
    <row r="48" spans="1:24" ht="62.45" customHeight="1" x14ac:dyDescent="0.2">
      <c r="B48" s="43" t="s">
        <v>232</v>
      </c>
      <c r="C48" s="38" t="s">
        <v>116</v>
      </c>
      <c r="D48" s="38" t="s">
        <v>124</v>
      </c>
      <c r="E48" s="38" t="s">
        <v>117</v>
      </c>
      <c r="F48" s="38" t="s">
        <v>50</v>
      </c>
      <c r="G48" s="38" t="s">
        <v>118</v>
      </c>
      <c r="H48" s="43" t="s">
        <v>195</v>
      </c>
      <c r="I48" s="39">
        <v>1</v>
      </c>
      <c r="J48" s="39"/>
      <c r="K48" s="39"/>
      <c r="L48" s="39"/>
      <c r="M48" s="39">
        <v>1</v>
      </c>
      <c r="N48" s="43" t="s">
        <v>349</v>
      </c>
      <c r="O48" s="59" t="s">
        <v>194</v>
      </c>
      <c r="P48" s="45">
        <v>500000</v>
      </c>
    </row>
    <row r="49" spans="1:32" ht="66.95" customHeight="1" x14ac:dyDescent="0.2">
      <c r="B49" s="43" t="s">
        <v>61</v>
      </c>
      <c r="C49" s="38" t="s">
        <v>145</v>
      </c>
      <c r="D49" s="38" t="s">
        <v>213</v>
      </c>
      <c r="E49" s="38" t="s">
        <v>215</v>
      </c>
      <c r="F49" s="38" t="s">
        <v>144</v>
      </c>
      <c r="G49" s="38" t="s">
        <v>366</v>
      </c>
      <c r="H49" s="43" t="s">
        <v>214</v>
      </c>
      <c r="I49" s="39">
        <v>1</v>
      </c>
      <c r="J49" s="73">
        <v>0.3</v>
      </c>
      <c r="K49" s="73">
        <v>0.4</v>
      </c>
      <c r="L49" s="73">
        <v>0.7</v>
      </c>
      <c r="M49" s="73">
        <v>1</v>
      </c>
      <c r="N49" s="43" t="s">
        <v>143</v>
      </c>
      <c r="O49" s="59" t="s">
        <v>194</v>
      </c>
      <c r="P49" s="45">
        <v>850000</v>
      </c>
    </row>
    <row r="50" spans="1:32" s="2" customFormat="1" ht="78.599999999999994" customHeight="1" x14ac:dyDescent="0.2">
      <c r="A50" s="23"/>
      <c r="B50" s="38" t="s">
        <v>233</v>
      </c>
      <c r="C50" s="38" t="s">
        <v>53</v>
      </c>
      <c r="D50" s="38" t="s">
        <v>54</v>
      </c>
      <c r="E50" s="38" t="s">
        <v>196</v>
      </c>
      <c r="F50" s="38" t="s">
        <v>50</v>
      </c>
      <c r="G50" s="38" t="s">
        <v>85</v>
      </c>
      <c r="H50" s="38" t="s">
        <v>55</v>
      </c>
      <c r="I50" s="39">
        <v>20</v>
      </c>
      <c r="J50" s="39">
        <v>9</v>
      </c>
      <c r="K50" s="39">
        <v>4</v>
      </c>
      <c r="L50" s="39">
        <v>3</v>
      </c>
      <c r="M50" s="39">
        <v>4</v>
      </c>
      <c r="N50" s="43" t="s">
        <v>277</v>
      </c>
      <c r="O50" s="59" t="s">
        <v>194</v>
      </c>
      <c r="P50" s="45">
        <v>3000000</v>
      </c>
    </row>
    <row r="51" spans="1:32" s="2" customFormat="1" ht="82.5" customHeight="1" x14ac:dyDescent="0.2">
      <c r="A51" s="60"/>
      <c r="B51" s="38" t="s">
        <v>63</v>
      </c>
      <c r="C51" s="38" t="s">
        <v>354</v>
      </c>
      <c r="D51" s="38" t="s">
        <v>119</v>
      </c>
      <c r="E51" s="38" t="s">
        <v>317</v>
      </c>
      <c r="F51" s="38" t="s">
        <v>120</v>
      </c>
      <c r="G51" s="38" t="s">
        <v>85</v>
      </c>
      <c r="H51" s="39" t="s">
        <v>111</v>
      </c>
      <c r="I51" s="39">
        <v>1</v>
      </c>
      <c r="J51" s="39"/>
      <c r="K51" s="39">
        <v>1</v>
      </c>
      <c r="L51" s="39"/>
      <c r="M51" s="39"/>
      <c r="N51" s="43" t="s">
        <v>350</v>
      </c>
      <c r="O51" s="59" t="s">
        <v>194</v>
      </c>
      <c r="P51" s="45">
        <v>35000</v>
      </c>
      <c r="Q51" s="120"/>
      <c r="R51" s="121"/>
      <c r="S51" s="121"/>
      <c r="T51" s="121"/>
    </row>
    <row r="52" spans="1:32" ht="75.599999999999994" customHeight="1" x14ac:dyDescent="0.2">
      <c r="A52" s="34"/>
      <c r="B52" s="39" t="s">
        <v>234</v>
      </c>
      <c r="C52" s="38" t="s">
        <v>351</v>
      </c>
      <c r="D52" s="38" t="s">
        <v>352</v>
      </c>
      <c r="E52" s="38" t="s">
        <v>205</v>
      </c>
      <c r="F52" s="38" t="s">
        <v>353</v>
      </c>
      <c r="G52" s="38" t="s">
        <v>85</v>
      </c>
      <c r="H52" s="39" t="s">
        <v>205</v>
      </c>
      <c r="I52" s="39">
        <v>4</v>
      </c>
      <c r="J52" s="39">
        <v>1</v>
      </c>
      <c r="K52" s="39">
        <v>1</v>
      </c>
      <c r="L52" s="39">
        <v>1</v>
      </c>
      <c r="M52" s="39">
        <v>1</v>
      </c>
      <c r="N52" s="43" t="s">
        <v>349</v>
      </c>
      <c r="O52" s="59" t="s">
        <v>194</v>
      </c>
      <c r="P52" s="45">
        <v>100000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2" s="2" customFormat="1" ht="63.75" customHeight="1" x14ac:dyDescent="0.2">
      <c r="A53" s="23"/>
      <c r="B53" s="38" t="s">
        <v>88</v>
      </c>
      <c r="C53" s="38" t="s">
        <v>93</v>
      </c>
      <c r="D53" s="38" t="s">
        <v>94</v>
      </c>
      <c r="E53" s="38" t="s">
        <v>197</v>
      </c>
      <c r="F53" s="38" t="s">
        <v>50</v>
      </c>
      <c r="G53" s="38" t="s">
        <v>108</v>
      </c>
      <c r="H53" s="39" t="s">
        <v>109</v>
      </c>
      <c r="I53" s="39">
        <v>40</v>
      </c>
      <c r="J53" s="39">
        <v>14</v>
      </c>
      <c r="K53" s="39">
        <v>6</v>
      </c>
      <c r="L53" s="39">
        <v>10</v>
      </c>
      <c r="M53" s="39">
        <v>10</v>
      </c>
      <c r="N53" s="43" t="s">
        <v>276</v>
      </c>
      <c r="O53" s="59" t="s">
        <v>311</v>
      </c>
      <c r="P53" s="45">
        <v>37000000</v>
      </c>
    </row>
    <row r="54" spans="1:32" s="2" customFormat="1" ht="74.25" customHeight="1" x14ac:dyDescent="0.2">
      <c r="A54" s="23"/>
      <c r="B54" s="38" t="s">
        <v>89</v>
      </c>
      <c r="C54" s="38" t="s">
        <v>97</v>
      </c>
      <c r="D54" s="38" t="s">
        <v>95</v>
      </c>
      <c r="E54" s="50" t="s">
        <v>243</v>
      </c>
      <c r="F54" s="38" t="s">
        <v>50</v>
      </c>
      <c r="G54" s="38" t="s">
        <v>198</v>
      </c>
      <c r="H54" s="41" t="s">
        <v>110</v>
      </c>
      <c r="I54" s="39">
        <v>1</v>
      </c>
      <c r="J54" s="48"/>
      <c r="K54" s="48"/>
      <c r="L54" s="48"/>
      <c r="M54" s="39">
        <v>1</v>
      </c>
      <c r="N54" s="43" t="s">
        <v>276</v>
      </c>
      <c r="O54" s="59" t="s">
        <v>194</v>
      </c>
      <c r="P54" s="45">
        <v>45000000</v>
      </c>
    </row>
    <row r="55" spans="1:32" s="2" customFormat="1" ht="81.599999999999994" customHeight="1" x14ac:dyDescent="0.2">
      <c r="A55" s="23"/>
      <c r="B55" s="38" t="s">
        <v>90</v>
      </c>
      <c r="C55" s="38" t="s">
        <v>58</v>
      </c>
      <c r="D55" s="38" t="s">
        <v>96</v>
      </c>
      <c r="E55" s="38" t="s">
        <v>111</v>
      </c>
      <c r="F55" s="38" t="s">
        <v>50</v>
      </c>
      <c r="G55" s="38" t="s">
        <v>85</v>
      </c>
      <c r="H55" s="39" t="s">
        <v>111</v>
      </c>
      <c r="I55" s="39">
        <v>1</v>
      </c>
      <c r="J55" s="39"/>
      <c r="K55" s="39"/>
      <c r="L55" s="39">
        <v>1</v>
      </c>
      <c r="M55" s="39"/>
      <c r="N55" s="43" t="s">
        <v>416</v>
      </c>
      <c r="O55" s="59" t="s">
        <v>72</v>
      </c>
      <c r="P55" s="45"/>
      <c r="Q55" s="120"/>
      <c r="R55" s="121"/>
    </row>
    <row r="56" spans="1:32" s="18" customFormat="1" ht="86.45" customHeight="1" x14ac:dyDescent="0.2">
      <c r="A56" s="35"/>
      <c r="B56" s="39" t="s">
        <v>91</v>
      </c>
      <c r="C56" s="38" t="s">
        <v>127</v>
      </c>
      <c r="D56" s="38" t="s">
        <v>199</v>
      </c>
      <c r="E56" s="38" t="s">
        <v>126</v>
      </c>
      <c r="F56" s="38" t="s">
        <v>50</v>
      </c>
      <c r="G56" s="38" t="s">
        <v>85</v>
      </c>
      <c r="H56" s="39" t="s">
        <v>125</v>
      </c>
      <c r="I56" s="39">
        <v>17</v>
      </c>
      <c r="J56" s="39">
        <v>7</v>
      </c>
      <c r="K56" s="39">
        <v>4</v>
      </c>
      <c r="L56" s="39">
        <v>3</v>
      </c>
      <c r="M56" s="39">
        <v>3</v>
      </c>
      <c r="N56" s="43"/>
      <c r="O56" s="59" t="s">
        <v>194</v>
      </c>
      <c r="P56" s="45">
        <v>5000000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</row>
    <row r="57" spans="1:32" s="2" customFormat="1" ht="86.1" customHeight="1" x14ac:dyDescent="0.2">
      <c r="A57" s="23"/>
      <c r="B57" s="38" t="s">
        <v>98</v>
      </c>
      <c r="C57" s="38" t="s">
        <v>367</v>
      </c>
      <c r="D57" s="38" t="s">
        <v>417</v>
      </c>
      <c r="E57" s="38" t="s">
        <v>368</v>
      </c>
      <c r="F57" s="38" t="s">
        <v>418</v>
      </c>
      <c r="G57" s="38" t="s">
        <v>85</v>
      </c>
      <c r="H57" s="39" t="s">
        <v>111</v>
      </c>
      <c r="I57" s="39">
        <v>1</v>
      </c>
      <c r="J57" s="39"/>
      <c r="K57" s="39">
        <v>1</v>
      </c>
      <c r="L57" s="39"/>
      <c r="M57" s="39"/>
      <c r="N57" s="43"/>
      <c r="O57" s="59" t="s">
        <v>194</v>
      </c>
      <c r="P57" s="45">
        <v>35000</v>
      </c>
    </row>
    <row r="58" spans="1:32" ht="74.25" customHeight="1" x14ac:dyDescent="0.2">
      <c r="A58" s="36"/>
      <c r="B58" s="39" t="s">
        <v>99</v>
      </c>
      <c r="C58" s="38" t="s">
        <v>219</v>
      </c>
      <c r="D58" s="38" t="s">
        <v>220</v>
      </c>
      <c r="E58" s="38" t="s">
        <v>221</v>
      </c>
      <c r="F58" s="38" t="s">
        <v>141</v>
      </c>
      <c r="G58" s="38" t="s">
        <v>218</v>
      </c>
      <c r="H58" s="43" t="s">
        <v>254</v>
      </c>
      <c r="I58" s="39">
        <v>1</v>
      </c>
      <c r="J58" s="39"/>
      <c r="K58" s="39"/>
      <c r="L58" s="39">
        <v>1</v>
      </c>
      <c r="M58" s="39"/>
      <c r="N58" s="43"/>
      <c r="O58" s="59" t="s">
        <v>194</v>
      </c>
      <c r="P58" s="45">
        <v>30000</v>
      </c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32" s="2" customFormat="1" ht="24" customHeight="1" x14ac:dyDescent="0.2">
      <c r="A59" s="23"/>
      <c r="B59" s="105" t="s">
        <v>237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7"/>
    </row>
    <row r="60" spans="1:32" s="76" customFormat="1" ht="120.6" customHeight="1" x14ac:dyDescent="0.2">
      <c r="A60" s="75"/>
      <c r="B60" s="39" t="s">
        <v>235</v>
      </c>
      <c r="C60" s="49" t="s">
        <v>256</v>
      </c>
      <c r="D60" s="38" t="s">
        <v>420</v>
      </c>
      <c r="E60" s="38" t="s">
        <v>257</v>
      </c>
      <c r="F60" s="38" t="s">
        <v>60</v>
      </c>
      <c r="G60" s="38" t="s">
        <v>87</v>
      </c>
      <c r="H60" s="39" t="s">
        <v>258</v>
      </c>
      <c r="I60" s="39">
        <v>1</v>
      </c>
      <c r="J60" s="48"/>
      <c r="K60" s="48"/>
      <c r="L60" s="48"/>
      <c r="M60" s="48">
        <v>1</v>
      </c>
      <c r="N60" s="59" t="s">
        <v>112</v>
      </c>
      <c r="O60" s="59" t="s">
        <v>200</v>
      </c>
      <c r="P60" s="45">
        <v>7000000</v>
      </c>
    </row>
    <row r="61" spans="1:32" ht="103.5" customHeight="1" x14ac:dyDescent="0.2">
      <c r="A61" s="61"/>
      <c r="B61" s="39" t="s">
        <v>236</v>
      </c>
      <c r="C61" s="38" t="s">
        <v>369</v>
      </c>
      <c r="D61" s="38" t="s">
        <v>370</v>
      </c>
      <c r="E61" s="38" t="s">
        <v>419</v>
      </c>
      <c r="F61" s="38" t="s">
        <v>304</v>
      </c>
      <c r="G61" s="39" t="s">
        <v>371</v>
      </c>
      <c r="H61" s="39" t="s">
        <v>372</v>
      </c>
      <c r="I61" s="39">
        <v>1</v>
      </c>
      <c r="J61" s="39"/>
      <c r="K61" s="39"/>
      <c r="L61" s="39"/>
      <c r="M61" s="39">
        <v>1</v>
      </c>
      <c r="N61" s="59" t="s">
        <v>112</v>
      </c>
      <c r="O61" s="43" t="s">
        <v>200</v>
      </c>
      <c r="P61" s="45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s="21" customFormat="1" ht="66.599999999999994" customHeight="1" x14ac:dyDescent="0.25">
      <c r="B62" s="43" t="s">
        <v>100</v>
      </c>
      <c r="C62" s="38" t="s">
        <v>284</v>
      </c>
      <c r="D62" s="38" t="s">
        <v>421</v>
      </c>
      <c r="E62" s="38"/>
      <c r="F62" s="38" t="s">
        <v>304</v>
      </c>
      <c r="G62" s="43" t="s">
        <v>303</v>
      </c>
      <c r="H62" s="43" t="s">
        <v>285</v>
      </c>
      <c r="I62" s="39">
        <v>5</v>
      </c>
      <c r="J62" s="39"/>
      <c r="K62" s="39">
        <v>1</v>
      </c>
      <c r="L62" s="39">
        <v>2</v>
      </c>
      <c r="M62" s="39">
        <v>2</v>
      </c>
      <c r="N62" s="43"/>
      <c r="O62" s="59" t="s">
        <v>178</v>
      </c>
      <c r="P62" s="45">
        <v>0</v>
      </c>
    </row>
    <row r="63" spans="1:32" s="2" customFormat="1" ht="24" customHeight="1" x14ac:dyDescent="0.2">
      <c r="A63" s="23"/>
      <c r="B63" s="122" t="s">
        <v>238</v>
      </c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4"/>
    </row>
    <row r="64" spans="1:32" s="2" customFormat="1" ht="58.5" customHeight="1" x14ac:dyDescent="0.2">
      <c r="A64" s="23"/>
      <c r="B64" s="38" t="s">
        <v>101</v>
      </c>
      <c r="C64" s="38" t="s">
        <v>269</v>
      </c>
      <c r="D64" s="38" t="s">
        <v>325</v>
      </c>
      <c r="E64" s="38" t="s">
        <v>326</v>
      </c>
      <c r="F64" s="38" t="s">
        <v>319</v>
      </c>
      <c r="G64" s="38" t="s">
        <v>85</v>
      </c>
      <c r="H64" s="39" t="s">
        <v>327</v>
      </c>
      <c r="I64" s="39">
        <v>2</v>
      </c>
      <c r="J64" s="39">
        <v>1</v>
      </c>
      <c r="K64" s="39"/>
      <c r="L64" s="39">
        <v>1</v>
      </c>
      <c r="M64" s="39"/>
      <c r="N64" s="43" t="s">
        <v>270</v>
      </c>
      <c r="O64" s="59" t="s">
        <v>312</v>
      </c>
      <c r="P64" s="45">
        <v>4000000</v>
      </c>
    </row>
    <row r="65" spans="1:30" s="2" customFormat="1" ht="94.5" customHeight="1" x14ac:dyDescent="0.2">
      <c r="A65" s="23"/>
      <c r="B65" s="38" t="s">
        <v>102</v>
      </c>
      <c r="C65" s="38" t="s">
        <v>328</v>
      </c>
      <c r="D65" s="38" t="s">
        <v>329</v>
      </c>
      <c r="E65" s="38" t="s">
        <v>330</v>
      </c>
      <c r="F65" s="38" t="s">
        <v>319</v>
      </c>
      <c r="G65" s="39" t="s">
        <v>319</v>
      </c>
      <c r="H65" s="39" t="s">
        <v>327</v>
      </c>
      <c r="I65" s="39">
        <v>2</v>
      </c>
      <c r="J65" s="39">
        <v>1</v>
      </c>
      <c r="K65" s="39"/>
      <c r="L65" s="39">
        <v>1</v>
      </c>
      <c r="M65" s="39"/>
      <c r="N65" s="43" t="s">
        <v>331</v>
      </c>
      <c r="O65" s="59"/>
      <c r="P65" s="45">
        <v>300000</v>
      </c>
    </row>
    <row r="66" spans="1:30" s="2" customFormat="1" ht="80.099999999999994" customHeight="1" x14ac:dyDescent="0.2">
      <c r="A66" s="23"/>
      <c r="B66" s="38" t="s">
        <v>103</v>
      </c>
      <c r="C66" s="49" t="s">
        <v>332</v>
      </c>
      <c r="D66" s="38" t="s">
        <v>333</v>
      </c>
      <c r="E66" s="38" t="s">
        <v>334</v>
      </c>
      <c r="F66" s="38" t="s">
        <v>319</v>
      </c>
      <c r="G66" s="39" t="s">
        <v>335</v>
      </c>
      <c r="H66" s="39" t="s">
        <v>336</v>
      </c>
      <c r="I66" s="39">
        <v>2</v>
      </c>
      <c r="J66" s="39">
        <v>1</v>
      </c>
      <c r="K66" s="39"/>
      <c r="L66" s="39">
        <v>1</v>
      </c>
      <c r="M66" s="39"/>
      <c r="N66" s="43" t="s">
        <v>337</v>
      </c>
      <c r="O66" s="59"/>
      <c r="P66" s="45">
        <v>350000</v>
      </c>
    </row>
    <row r="67" spans="1:30" s="2" customFormat="1" ht="72.95" customHeight="1" x14ac:dyDescent="0.2">
      <c r="A67" s="23"/>
      <c r="B67" s="38" t="s">
        <v>104</v>
      </c>
      <c r="C67" s="49" t="s">
        <v>338</v>
      </c>
      <c r="D67" s="38" t="s">
        <v>339</v>
      </c>
      <c r="E67" s="38" t="s">
        <v>340</v>
      </c>
      <c r="F67" s="38" t="s">
        <v>319</v>
      </c>
      <c r="G67" s="39" t="s">
        <v>335</v>
      </c>
      <c r="H67" s="39" t="s">
        <v>336</v>
      </c>
      <c r="I67" s="39">
        <v>2</v>
      </c>
      <c r="J67" s="39"/>
      <c r="K67" s="39">
        <v>1</v>
      </c>
      <c r="L67" s="39"/>
      <c r="M67" s="39">
        <v>1</v>
      </c>
      <c r="N67" s="43" t="s">
        <v>341</v>
      </c>
      <c r="O67" s="59"/>
      <c r="P67" s="45">
        <v>600000</v>
      </c>
    </row>
    <row r="68" spans="1:30" s="13" customFormat="1" ht="41.25" customHeight="1" x14ac:dyDescent="0.25">
      <c r="A68" s="24"/>
      <c r="B68" s="38" t="s">
        <v>106</v>
      </c>
      <c r="C68" s="38" t="s">
        <v>342</v>
      </c>
      <c r="D68" s="38" t="s">
        <v>342</v>
      </c>
      <c r="E68" s="38" t="s">
        <v>343</v>
      </c>
      <c r="F68" s="38" t="s">
        <v>319</v>
      </c>
      <c r="G68" s="39" t="s">
        <v>344</v>
      </c>
      <c r="H68" s="39" t="s">
        <v>345</v>
      </c>
      <c r="I68" s="39">
        <v>1</v>
      </c>
      <c r="J68" s="39"/>
      <c r="K68" s="39"/>
      <c r="L68" s="39">
        <v>1</v>
      </c>
      <c r="M68" s="39"/>
      <c r="N68" s="43"/>
      <c r="O68" s="59" t="s">
        <v>346</v>
      </c>
      <c r="P68" s="45">
        <v>100000</v>
      </c>
    </row>
    <row r="69" spans="1:30" s="13" customFormat="1" ht="59.45" customHeight="1" x14ac:dyDescent="0.25">
      <c r="A69" s="24"/>
      <c r="B69" s="38" t="s">
        <v>113</v>
      </c>
      <c r="C69" s="49" t="s">
        <v>271</v>
      </c>
      <c r="D69" s="38" t="s">
        <v>272</v>
      </c>
      <c r="E69" s="38" t="s">
        <v>318</v>
      </c>
      <c r="F69" s="38" t="s">
        <v>319</v>
      </c>
      <c r="G69" s="39" t="s">
        <v>347</v>
      </c>
      <c r="H69" s="39" t="s">
        <v>348</v>
      </c>
      <c r="I69" s="39">
        <v>2</v>
      </c>
      <c r="J69" s="39"/>
      <c r="K69" s="39"/>
      <c r="L69" s="39">
        <v>1</v>
      </c>
      <c r="M69" s="39">
        <v>1</v>
      </c>
      <c r="N69" s="43" t="s">
        <v>273</v>
      </c>
      <c r="O69" s="59" t="s">
        <v>313</v>
      </c>
      <c r="P69" s="45">
        <v>250000</v>
      </c>
    </row>
    <row r="70" spans="1:30" s="2" customFormat="1" ht="54.95" customHeight="1" x14ac:dyDescent="0.2">
      <c r="A70" s="23"/>
      <c r="B70" s="38" t="s">
        <v>114</v>
      </c>
      <c r="C70" s="38" t="s">
        <v>121</v>
      </c>
      <c r="D70" s="38" t="s">
        <v>122</v>
      </c>
      <c r="E70" s="38" t="s">
        <v>123</v>
      </c>
      <c r="F70" s="38" t="s">
        <v>62</v>
      </c>
      <c r="G70" s="38" t="s">
        <v>86</v>
      </c>
      <c r="H70" s="38" t="s">
        <v>123</v>
      </c>
      <c r="I70" s="39">
        <v>20</v>
      </c>
      <c r="J70" s="39">
        <v>5</v>
      </c>
      <c r="K70" s="39">
        <v>5</v>
      </c>
      <c r="L70" s="39">
        <v>5</v>
      </c>
      <c r="M70" s="39">
        <v>5</v>
      </c>
      <c r="N70" s="43"/>
      <c r="O70" s="59" t="s">
        <v>201</v>
      </c>
      <c r="P70" s="45">
        <v>50000</v>
      </c>
    </row>
    <row r="71" spans="1:30" s="2" customFormat="1" ht="24" customHeight="1" x14ac:dyDescent="0.2">
      <c r="A71" s="23"/>
      <c r="B71" s="105" t="s">
        <v>239</v>
      </c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7"/>
    </row>
    <row r="72" spans="1:30" s="2" customFormat="1" ht="96.6" customHeight="1" x14ac:dyDescent="0.2">
      <c r="A72" s="23"/>
      <c r="B72" s="38" t="s">
        <v>300</v>
      </c>
      <c r="C72" s="38" t="s">
        <v>222</v>
      </c>
      <c r="D72" s="38" t="s">
        <v>223</v>
      </c>
      <c r="E72" s="38" t="s">
        <v>68</v>
      </c>
      <c r="F72" s="38" t="s">
        <v>64</v>
      </c>
      <c r="G72" s="38" t="s">
        <v>85</v>
      </c>
      <c r="H72" s="38" t="s">
        <v>68</v>
      </c>
      <c r="I72" s="39">
        <v>1</v>
      </c>
      <c r="J72" s="39"/>
      <c r="K72" s="39"/>
      <c r="L72" s="39"/>
      <c r="M72" s="39">
        <v>1</v>
      </c>
      <c r="N72" s="43"/>
      <c r="O72" s="59" t="s">
        <v>74</v>
      </c>
      <c r="P72" s="70">
        <v>12774998.779999999</v>
      </c>
    </row>
    <row r="73" spans="1:30" ht="87.6" customHeight="1" x14ac:dyDescent="0.2">
      <c r="A73" s="31"/>
      <c r="B73" s="38" t="s">
        <v>301</v>
      </c>
      <c r="C73" s="38" t="s">
        <v>294</v>
      </c>
      <c r="D73" s="38" t="s">
        <v>295</v>
      </c>
      <c r="E73" s="38" t="s">
        <v>296</v>
      </c>
      <c r="F73" s="38" t="s">
        <v>64</v>
      </c>
      <c r="G73" s="38" t="s">
        <v>60</v>
      </c>
      <c r="H73" s="38" t="s">
        <v>296</v>
      </c>
      <c r="I73" s="39">
        <v>1</v>
      </c>
      <c r="J73" s="39"/>
      <c r="K73" s="39">
        <v>1</v>
      </c>
      <c r="L73" s="39"/>
      <c r="M73" s="39"/>
      <c r="N73" s="43"/>
      <c r="O73" s="59" t="s">
        <v>314</v>
      </c>
      <c r="P73" s="45">
        <v>4758811.58</v>
      </c>
    </row>
    <row r="74" spans="1:30" ht="69" customHeight="1" x14ac:dyDescent="0.2">
      <c r="A74" s="31"/>
      <c r="B74" s="38" t="s">
        <v>302</v>
      </c>
      <c r="C74" s="38" t="s">
        <v>385</v>
      </c>
      <c r="D74" s="38" t="s">
        <v>204</v>
      </c>
      <c r="E74" s="38" t="s">
        <v>68</v>
      </c>
      <c r="F74" s="38" t="s">
        <v>64</v>
      </c>
      <c r="G74" s="38" t="s">
        <v>60</v>
      </c>
      <c r="H74" s="38" t="s">
        <v>68</v>
      </c>
      <c r="I74" s="39">
        <v>1</v>
      </c>
      <c r="J74" s="39"/>
      <c r="K74" s="39">
        <v>1</v>
      </c>
      <c r="L74" s="39"/>
      <c r="M74" s="39"/>
      <c r="N74" s="43"/>
      <c r="O74" s="59" t="s">
        <v>74</v>
      </c>
      <c r="P74" s="45">
        <v>1650000</v>
      </c>
    </row>
    <row r="75" spans="1:30" s="2" customFormat="1" ht="24" customHeight="1" x14ac:dyDescent="0.2">
      <c r="A75" s="23"/>
      <c r="B75" s="105" t="s">
        <v>240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7"/>
    </row>
    <row r="76" spans="1:30" s="2" customFormat="1" ht="101.1" customHeight="1" x14ac:dyDescent="0.2">
      <c r="A76" s="33"/>
      <c r="B76" s="38" t="s">
        <v>386</v>
      </c>
      <c r="C76" s="38" t="s">
        <v>48</v>
      </c>
      <c r="D76" s="38" t="s">
        <v>422</v>
      </c>
      <c r="E76" s="38" t="s">
        <v>244</v>
      </c>
      <c r="F76" s="38" t="s">
        <v>418</v>
      </c>
      <c r="G76" s="38" t="s">
        <v>85</v>
      </c>
      <c r="H76" s="38" t="s">
        <v>244</v>
      </c>
      <c r="I76" s="39">
        <v>1</v>
      </c>
      <c r="J76" s="39"/>
      <c r="K76" s="39"/>
      <c r="L76" s="39"/>
      <c r="M76" s="39">
        <v>1</v>
      </c>
      <c r="N76" s="43"/>
      <c r="O76" s="59" t="s">
        <v>423</v>
      </c>
      <c r="P76" s="45">
        <v>10000</v>
      </c>
    </row>
    <row r="77" spans="1:30" ht="79.5" customHeight="1" x14ac:dyDescent="0.2">
      <c r="A77" s="37"/>
      <c r="B77" s="39" t="s">
        <v>387</v>
      </c>
      <c r="C77" s="38" t="s">
        <v>131</v>
      </c>
      <c r="D77" s="38" t="s">
        <v>206</v>
      </c>
      <c r="E77" s="38" t="s">
        <v>245</v>
      </c>
      <c r="F77" s="38" t="s">
        <v>60</v>
      </c>
      <c r="G77" s="38"/>
      <c r="H77" s="39" t="s">
        <v>245</v>
      </c>
      <c r="I77" s="39">
        <v>1</v>
      </c>
      <c r="J77" s="39"/>
      <c r="K77" s="39"/>
      <c r="L77" s="39"/>
      <c r="M77" s="39">
        <v>1</v>
      </c>
      <c r="N77" s="43"/>
      <c r="O77" s="59" t="s">
        <v>423</v>
      </c>
      <c r="P77" s="45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20" customFormat="1" ht="56.25" customHeight="1" x14ac:dyDescent="0.2">
      <c r="A78" s="25"/>
      <c r="B78" s="43" t="s">
        <v>388</v>
      </c>
      <c r="C78" s="38" t="s">
        <v>132</v>
      </c>
      <c r="D78" s="38" t="s">
        <v>207</v>
      </c>
      <c r="E78" s="38" t="s">
        <v>246</v>
      </c>
      <c r="F78" s="38" t="s">
        <v>133</v>
      </c>
      <c r="G78" s="38" t="s">
        <v>202</v>
      </c>
      <c r="H78" s="43" t="s">
        <v>208</v>
      </c>
      <c r="I78" s="39">
        <v>4</v>
      </c>
      <c r="J78" s="39">
        <v>1</v>
      </c>
      <c r="K78" s="39">
        <v>1</v>
      </c>
      <c r="L78" s="39">
        <v>1</v>
      </c>
      <c r="M78" s="39">
        <v>1</v>
      </c>
      <c r="N78" s="43"/>
      <c r="O78" s="59" t="s">
        <v>194</v>
      </c>
      <c r="P78" s="45">
        <v>0</v>
      </c>
      <c r="Q78" s="19"/>
      <c r="R78" s="19"/>
      <c r="S78" s="19"/>
      <c r="T78" s="19"/>
      <c r="U78" s="19"/>
      <c r="V78" s="19"/>
      <c r="W78" s="19"/>
      <c r="X78" s="19"/>
    </row>
    <row r="79" spans="1:30" s="21" customFormat="1" ht="77.25" customHeight="1" x14ac:dyDescent="0.25">
      <c r="A79" s="25"/>
      <c r="B79" s="43" t="s">
        <v>389</v>
      </c>
      <c r="C79" s="38" t="s">
        <v>137</v>
      </c>
      <c r="D79" s="38" t="s">
        <v>211</v>
      </c>
      <c r="E79" s="38" t="s">
        <v>210</v>
      </c>
      <c r="F79" s="38" t="s">
        <v>133</v>
      </c>
      <c r="G79" s="38" t="s">
        <v>203</v>
      </c>
      <c r="H79" s="43" t="s">
        <v>209</v>
      </c>
      <c r="I79" s="39">
        <v>2</v>
      </c>
      <c r="J79" s="39"/>
      <c r="K79" s="39">
        <v>1</v>
      </c>
      <c r="L79" s="39"/>
      <c r="M79" s="39">
        <v>1</v>
      </c>
      <c r="N79" s="43"/>
      <c r="O79" s="59" t="s">
        <v>194</v>
      </c>
      <c r="P79" s="45">
        <v>20000</v>
      </c>
      <c r="Q79" s="4"/>
      <c r="R79" s="4"/>
      <c r="S79" s="4"/>
      <c r="T79" s="4"/>
      <c r="U79" s="4"/>
      <c r="V79" s="4"/>
      <c r="W79" s="4"/>
      <c r="X79" s="4"/>
    </row>
    <row r="80" spans="1:30" ht="81.599999999999994" customHeight="1" x14ac:dyDescent="0.2">
      <c r="B80" s="43" t="s">
        <v>390</v>
      </c>
      <c r="C80" s="38" t="s">
        <v>138</v>
      </c>
      <c r="D80" s="38" t="s">
        <v>212</v>
      </c>
      <c r="E80" s="38" t="s">
        <v>210</v>
      </c>
      <c r="F80" s="38" t="s">
        <v>80</v>
      </c>
      <c r="G80" s="38" t="s">
        <v>315</v>
      </c>
      <c r="H80" s="43" t="s">
        <v>316</v>
      </c>
      <c r="I80" s="39">
        <v>1</v>
      </c>
      <c r="J80" s="39"/>
      <c r="K80" s="39"/>
      <c r="L80" s="39"/>
      <c r="M80" s="39">
        <v>1</v>
      </c>
      <c r="N80" s="43"/>
      <c r="O80" s="59" t="s">
        <v>194</v>
      </c>
      <c r="P80" s="45">
        <v>20000</v>
      </c>
    </row>
    <row r="81" spans="1:24" ht="24" customHeight="1" x14ac:dyDescent="0.2">
      <c r="A81" s="26"/>
      <c r="B81" s="77"/>
      <c r="C81" s="78"/>
      <c r="D81" s="78"/>
      <c r="E81" s="78"/>
      <c r="F81" s="78"/>
      <c r="G81" s="78"/>
      <c r="H81" s="77"/>
      <c r="I81" s="47"/>
      <c r="J81" s="47"/>
      <c r="K81" s="47"/>
      <c r="L81" s="47"/>
      <c r="M81" s="47"/>
      <c r="N81" s="77"/>
      <c r="O81" s="79"/>
      <c r="P81" s="80">
        <f>P9+P10+P12+P13+P14+P15+P16+P17+P18+P19+P21+P23+P26+P29+P30+P31+P32+P33+P35+P36+P37+P38+P41+P42+P43+P44+P46+P47+P48+P49+P50+P51+P52+P53+P54+P55+P56+P57+P58+P60+P61+P62+P64+P65+P66+P67+P68+P69+P70+P72+P73+P74+P76+P77+P78+P79+P80</f>
        <v>186451832.36000001</v>
      </c>
      <c r="Q81" s="3"/>
      <c r="R81" s="3"/>
      <c r="S81" s="3"/>
      <c r="T81" s="3"/>
      <c r="U81" s="3"/>
      <c r="V81" s="3"/>
      <c r="W81" s="3"/>
      <c r="X81" s="3"/>
    </row>
    <row r="82" spans="1:24" ht="21.75" customHeight="1" x14ac:dyDescent="0.2">
      <c r="A82" s="1"/>
      <c r="B82" s="82" t="s">
        <v>224</v>
      </c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</row>
    <row r="83" spans="1:24" ht="12" customHeight="1" x14ac:dyDescent="0.2">
      <c r="B83" s="10"/>
      <c r="O83" s="15"/>
      <c r="P83" s="71"/>
    </row>
    <row r="84" spans="1:24" ht="12" customHeight="1" x14ac:dyDescent="0.2">
      <c r="B84" s="10"/>
      <c r="O84" s="81" t="s">
        <v>424</v>
      </c>
      <c r="P84" s="81"/>
    </row>
    <row r="85" spans="1:24" ht="12" customHeight="1" x14ac:dyDescent="0.2">
      <c r="B85" s="10"/>
      <c r="O85" s="81"/>
      <c r="P85" s="81"/>
    </row>
    <row r="86" spans="1:24" ht="12" customHeight="1" x14ac:dyDescent="0.2">
      <c r="B86" s="10"/>
      <c r="O86" s="15"/>
      <c r="P86" s="71"/>
    </row>
    <row r="87" spans="1:24" ht="12" customHeight="1" x14ac:dyDescent="0.2">
      <c r="B87" s="10"/>
      <c r="O87" s="15"/>
      <c r="P87" s="71"/>
    </row>
    <row r="88" spans="1:24" ht="12" customHeight="1" x14ac:dyDescent="0.2">
      <c r="B88" s="10"/>
      <c r="O88" s="15"/>
      <c r="P88" s="71"/>
    </row>
    <row r="89" spans="1:24" ht="12" customHeight="1" x14ac:dyDescent="0.2">
      <c r="B89" s="10"/>
      <c r="O89" s="15"/>
      <c r="P89" s="71"/>
    </row>
    <row r="90" spans="1:24" ht="12" customHeight="1" x14ac:dyDescent="0.2">
      <c r="B90" s="10"/>
      <c r="O90" s="15"/>
      <c r="P90" s="71"/>
    </row>
    <row r="91" spans="1:24" ht="12" customHeight="1" x14ac:dyDescent="0.2">
      <c r="B91" s="10"/>
      <c r="O91" s="15"/>
      <c r="P91" s="71"/>
    </row>
    <row r="92" spans="1:24" ht="12" customHeight="1" x14ac:dyDescent="0.2">
      <c r="B92" s="10"/>
      <c r="O92" s="15"/>
      <c r="P92" s="71"/>
    </row>
    <row r="93" spans="1:24" ht="12" customHeight="1" x14ac:dyDescent="0.2">
      <c r="B93" s="10"/>
      <c r="O93" s="15"/>
      <c r="P93" s="71"/>
    </row>
    <row r="94" spans="1:24" ht="12" customHeight="1" x14ac:dyDescent="0.2">
      <c r="B94" s="10"/>
      <c r="O94" s="15"/>
      <c r="P94" s="71"/>
    </row>
    <row r="95" spans="1:24" ht="12" customHeight="1" x14ac:dyDescent="0.2">
      <c r="B95" s="10"/>
      <c r="O95" s="15"/>
      <c r="P95" s="71"/>
    </row>
    <row r="96" spans="1:24" ht="12" customHeight="1" x14ac:dyDescent="0.2">
      <c r="B96" s="10"/>
      <c r="O96" s="15"/>
      <c r="P96" s="71"/>
    </row>
    <row r="97" spans="2:16" ht="12" customHeight="1" x14ac:dyDescent="0.2">
      <c r="B97" s="10"/>
      <c r="O97" s="15"/>
      <c r="P97" s="71"/>
    </row>
    <row r="98" spans="2:16" ht="12" customHeight="1" x14ac:dyDescent="0.2">
      <c r="B98" s="10"/>
      <c r="O98" s="15"/>
      <c r="P98" s="71"/>
    </row>
    <row r="99" spans="2:16" ht="12" customHeight="1" x14ac:dyDescent="0.2">
      <c r="B99" s="10"/>
      <c r="O99" s="15"/>
      <c r="P99" s="71"/>
    </row>
    <row r="100" spans="2:16" ht="12" customHeight="1" x14ac:dyDescent="0.2">
      <c r="B100" s="10"/>
      <c r="O100" s="15"/>
      <c r="P100" s="71"/>
    </row>
    <row r="101" spans="2:16" ht="12" customHeight="1" x14ac:dyDescent="0.2">
      <c r="B101" s="10"/>
      <c r="O101" s="15"/>
      <c r="P101" s="71"/>
    </row>
    <row r="102" spans="2:16" ht="12" customHeight="1" x14ac:dyDescent="0.2">
      <c r="B102" s="10"/>
      <c r="O102" s="15"/>
      <c r="P102" s="71"/>
    </row>
    <row r="103" spans="2:16" ht="12" customHeight="1" x14ac:dyDescent="0.2">
      <c r="B103" s="10"/>
      <c r="O103" s="15"/>
      <c r="P103" s="71"/>
    </row>
    <row r="104" spans="2:16" ht="12" customHeight="1" x14ac:dyDescent="0.2">
      <c r="B104" s="10"/>
      <c r="O104" s="15"/>
      <c r="P104" s="71"/>
    </row>
    <row r="105" spans="2:16" ht="12" customHeight="1" x14ac:dyDescent="0.2">
      <c r="B105" s="10"/>
      <c r="O105" s="15"/>
      <c r="P105" s="71"/>
    </row>
    <row r="106" spans="2:16" ht="12" customHeight="1" x14ac:dyDescent="0.2">
      <c r="B106" s="10"/>
      <c r="O106" s="15"/>
      <c r="P106" s="71"/>
    </row>
    <row r="107" spans="2:16" ht="12" customHeight="1" x14ac:dyDescent="0.2">
      <c r="B107" s="10"/>
      <c r="O107" s="15"/>
      <c r="P107" s="71"/>
    </row>
    <row r="108" spans="2:16" ht="12" customHeight="1" x14ac:dyDescent="0.2">
      <c r="B108" s="10"/>
      <c r="O108" s="15"/>
      <c r="P108" s="71"/>
    </row>
    <row r="109" spans="2:16" ht="12" customHeight="1" x14ac:dyDescent="0.2">
      <c r="B109" s="10"/>
      <c r="O109" s="15"/>
      <c r="P109" s="71"/>
    </row>
    <row r="110" spans="2:16" ht="12" customHeight="1" x14ac:dyDescent="0.2">
      <c r="B110" s="10"/>
      <c r="O110" s="15"/>
      <c r="P110" s="71"/>
    </row>
    <row r="111" spans="2:16" ht="12" customHeight="1" x14ac:dyDescent="0.2">
      <c r="B111" s="10"/>
      <c r="O111" s="15"/>
      <c r="P111" s="71"/>
    </row>
    <row r="112" spans="2:16" ht="12" customHeight="1" x14ac:dyDescent="0.2">
      <c r="B112" s="10"/>
      <c r="O112" s="15"/>
      <c r="P112" s="71"/>
    </row>
    <row r="113" spans="2:16" ht="12" customHeight="1" x14ac:dyDescent="0.2">
      <c r="B113" s="10"/>
      <c r="O113" s="15"/>
      <c r="P113" s="71"/>
    </row>
    <row r="114" spans="2:16" ht="12" customHeight="1" x14ac:dyDescent="0.2">
      <c r="B114" s="10"/>
      <c r="O114" s="15"/>
      <c r="P114" s="71"/>
    </row>
    <row r="115" spans="2:16" ht="12" customHeight="1" x14ac:dyDescent="0.2">
      <c r="B115" s="10"/>
      <c r="O115" s="15"/>
      <c r="P115" s="71"/>
    </row>
    <row r="116" spans="2:16" ht="12" customHeight="1" x14ac:dyDescent="0.2">
      <c r="B116" s="10"/>
      <c r="O116" s="15"/>
      <c r="P116" s="71"/>
    </row>
    <row r="117" spans="2:16" ht="12" customHeight="1" x14ac:dyDescent="0.2">
      <c r="B117" s="10"/>
      <c r="O117" s="15"/>
      <c r="P117" s="71"/>
    </row>
    <row r="118" spans="2:16" ht="12" customHeight="1" x14ac:dyDescent="0.2">
      <c r="B118" s="10"/>
      <c r="O118" s="15"/>
      <c r="P118" s="71"/>
    </row>
    <row r="119" spans="2:16" ht="12" customHeight="1" x14ac:dyDescent="0.2">
      <c r="B119" s="10"/>
      <c r="O119" s="15"/>
      <c r="P119" s="71"/>
    </row>
    <row r="120" spans="2:16" ht="12" customHeight="1" x14ac:dyDescent="0.2">
      <c r="B120" s="10"/>
      <c r="O120" s="15"/>
      <c r="P120" s="71"/>
    </row>
    <row r="121" spans="2:16" ht="12" customHeight="1" x14ac:dyDescent="0.2">
      <c r="B121" s="10"/>
      <c r="O121" s="15"/>
      <c r="P121" s="71"/>
    </row>
    <row r="122" spans="2:16" ht="12" customHeight="1" x14ac:dyDescent="0.2">
      <c r="B122" s="10"/>
      <c r="O122" s="15"/>
      <c r="P122" s="71"/>
    </row>
    <row r="123" spans="2:16" ht="12" customHeight="1" x14ac:dyDescent="0.2">
      <c r="B123" s="10"/>
      <c r="O123" s="15"/>
      <c r="P123" s="71"/>
    </row>
    <row r="124" spans="2:16" ht="12" customHeight="1" x14ac:dyDescent="0.2">
      <c r="B124" s="10"/>
      <c r="O124" s="15"/>
      <c r="P124" s="71"/>
    </row>
    <row r="125" spans="2:16" ht="12" customHeight="1" x14ac:dyDescent="0.2">
      <c r="B125" s="10"/>
      <c r="O125" s="15"/>
      <c r="P125" s="71"/>
    </row>
    <row r="126" spans="2:16" ht="12" customHeight="1" x14ac:dyDescent="0.2">
      <c r="B126" s="10"/>
      <c r="O126" s="15"/>
      <c r="P126" s="71"/>
    </row>
    <row r="127" spans="2:16" ht="12" customHeight="1" x14ac:dyDescent="0.2">
      <c r="B127" s="10"/>
      <c r="O127" s="15"/>
      <c r="P127" s="71"/>
    </row>
    <row r="128" spans="2:16" ht="12" customHeight="1" x14ac:dyDescent="0.2">
      <c r="B128" s="10"/>
      <c r="O128" s="15"/>
      <c r="P128" s="71"/>
    </row>
    <row r="129" spans="2:16" ht="12" customHeight="1" x14ac:dyDescent="0.2">
      <c r="B129" s="10"/>
      <c r="O129" s="15"/>
      <c r="P129" s="71"/>
    </row>
    <row r="130" spans="2:16" ht="12" customHeight="1" x14ac:dyDescent="0.2">
      <c r="B130" s="10"/>
      <c r="O130" s="15"/>
      <c r="P130" s="71"/>
    </row>
    <row r="131" spans="2:16" ht="12" customHeight="1" x14ac:dyDescent="0.2">
      <c r="B131" s="10"/>
      <c r="O131" s="15"/>
      <c r="P131" s="71"/>
    </row>
    <row r="132" spans="2:16" ht="12" customHeight="1" x14ac:dyDescent="0.2">
      <c r="B132" s="10"/>
      <c r="O132" s="15"/>
      <c r="P132" s="71"/>
    </row>
    <row r="133" spans="2:16" ht="12" customHeight="1" x14ac:dyDescent="0.2">
      <c r="B133" s="10"/>
      <c r="O133" s="15"/>
      <c r="P133" s="71"/>
    </row>
    <row r="134" spans="2:16" ht="12" customHeight="1" x14ac:dyDescent="0.2">
      <c r="B134" s="10"/>
      <c r="O134" s="15"/>
      <c r="P134" s="71"/>
    </row>
    <row r="135" spans="2:16" ht="12" customHeight="1" x14ac:dyDescent="0.2">
      <c r="B135" s="10"/>
      <c r="O135" s="15"/>
      <c r="P135" s="71"/>
    </row>
    <row r="136" spans="2:16" ht="12" customHeight="1" x14ac:dyDescent="0.2">
      <c r="B136" s="10"/>
      <c r="O136" s="15"/>
      <c r="P136" s="71"/>
    </row>
    <row r="137" spans="2:16" ht="12" customHeight="1" x14ac:dyDescent="0.2">
      <c r="B137" s="10"/>
      <c r="O137" s="15"/>
      <c r="P137" s="71"/>
    </row>
    <row r="138" spans="2:16" ht="12" customHeight="1" x14ac:dyDescent="0.2">
      <c r="B138" s="10"/>
      <c r="O138" s="15"/>
      <c r="P138" s="71"/>
    </row>
    <row r="139" spans="2:16" ht="12" customHeight="1" x14ac:dyDescent="0.2">
      <c r="B139" s="10"/>
      <c r="O139" s="15"/>
      <c r="P139" s="71"/>
    </row>
    <row r="140" spans="2:16" ht="12" customHeight="1" x14ac:dyDescent="0.2">
      <c r="B140" s="10"/>
      <c r="O140" s="15"/>
      <c r="P140" s="71"/>
    </row>
    <row r="141" spans="2:16" ht="12" customHeight="1" x14ac:dyDescent="0.2">
      <c r="B141" s="10"/>
      <c r="O141" s="15"/>
      <c r="P141" s="71"/>
    </row>
    <row r="142" spans="2:16" ht="12" customHeight="1" x14ac:dyDescent="0.2">
      <c r="B142" s="10"/>
      <c r="O142" s="15"/>
      <c r="P142" s="71"/>
    </row>
    <row r="143" spans="2:16" ht="12" customHeight="1" x14ac:dyDescent="0.2">
      <c r="B143" s="10"/>
      <c r="O143" s="15"/>
      <c r="P143" s="71"/>
    </row>
    <row r="144" spans="2:16" ht="12" customHeight="1" x14ac:dyDescent="0.2">
      <c r="B144" s="10"/>
      <c r="O144" s="15"/>
      <c r="P144" s="71"/>
    </row>
    <row r="145" spans="2:16" ht="12" customHeight="1" x14ac:dyDescent="0.2">
      <c r="B145" s="10"/>
      <c r="O145" s="15"/>
      <c r="P145" s="71"/>
    </row>
    <row r="146" spans="2:16" ht="12" customHeight="1" x14ac:dyDescent="0.2">
      <c r="B146" s="10"/>
      <c r="O146" s="15"/>
      <c r="P146" s="71"/>
    </row>
    <row r="147" spans="2:16" ht="12" customHeight="1" x14ac:dyDescent="0.2">
      <c r="B147" s="10"/>
      <c r="O147" s="15"/>
      <c r="P147" s="71"/>
    </row>
    <row r="148" spans="2:16" ht="12" customHeight="1" x14ac:dyDescent="0.2">
      <c r="B148" s="10"/>
      <c r="O148" s="15"/>
      <c r="P148" s="71"/>
    </row>
    <row r="149" spans="2:16" ht="12" customHeight="1" x14ac:dyDescent="0.2">
      <c r="B149" s="10"/>
      <c r="O149" s="15"/>
      <c r="P149" s="71"/>
    </row>
    <row r="150" spans="2:16" ht="12" customHeight="1" x14ac:dyDescent="0.2">
      <c r="B150" s="10"/>
      <c r="O150" s="15"/>
      <c r="P150" s="71"/>
    </row>
    <row r="151" spans="2:16" ht="12" customHeight="1" x14ac:dyDescent="0.2">
      <c r="B151" s="10"/>
      <c r="O151" s="15"/>
      <c r="P151" s="71"/>
    </row>
    <row r="152" spans="2:16" ht="12" customHeight="1" x14ac:dyDescent="0.2">
      <c r="B152" s="10"/>
      <c r="O152" s="15"/>
      <c r="P152" s="71"/>
    </row>
    <row r="153" spans="2:16" ht="12" customHeight="1" x14ac:dyDescent="0.2">
      <c r="B153" s="10"/>
      <c r="O153" s="15"/>
      <c r="P153" s="71"/>
    </row>
    <row r="154" spans="2:16" ht="12" customHeight="1" x14ac:dyDescent="0.2">
      <c r="B154" s="10"/>
      <c r="O154" s="15"/>
      <c r="P154" s="71"/>
    </row>
    <row r="155" spans="2:16" ht="12" customHeight="1" x14ac:dyDescent="0.2">
      <c r="B155" s="10"/>
      <c r="O155" s="15"/>
      <c r="P155" s="71"/>
    </row>
    <row r="156" spans="2:16" ht="12" customHeight="1" x14ac:dyDescent="0.2">
      <c r="B156" s="10"/>
      <c r="O156" s="15"/>
      <c r="P156" s="71"/>
    </row>
    <row r="157" spans="2:16" ht="12" customHeight="1" x14ac:dyDescent="0.2">
      <c r="B157" s="10"/>
      <c r="O157" s="15"/>
      <c r="P157" s="71"/>
    </row>
    <row r="158" spans="2:16" ht="12" customHeight="1" x14ac:dyDescent="0.2">
      <c r="B158" s="10"/>
      <c r="O158" s="15"/>
      <c r="P158" s="71"/>
    </row>
    <row r="159" spans="2:16" ht="12" customHeight="1" x14ac:dyDescent="0.2">
      <c r="B159" s="10"/>
      <c r="O159" s="15"/>
      <c r="P159" s="71"/>
    </row>
    <row r="160" spans="2:16" ht="12" customHeight="1" x14ac:dyDescent="0.2">
      <c r="B160" s="10"/>
      <c r="O160" s="15"/>
      <c r="P160" s="71"/>
    </row>
    <row r="161" spans="2:16" ht="12" customHeight="1" x14ac:dyDescent="0.2">
      <c r="B161" s="10"/>
      <c r="O161" s="15"/>
      <c r="P161" s="71"/>
    </row>
    <row r="162" spans="2:16" ht="12" customHeight="1" x14ac:dyDescent="0.2">
      <c r="B162" s="10"/>
      <c r="O162" s="15"/>
      <c r="P162" s="71"/>
    </row>
    <row r="163" spans="2:16" ht="12" customHeight="1" x14ac:dyDescent="0.2">
      <c r="B163" s="10"/>
      <c r="O163" s="15"/>
      <c r="P163" s="71"/>
    </row>
    <row r="164" spans="2:16" ht="12" customHeight="1" x14ac:dyDescent="0.2">
      <c r="B164" s="10"/>
      <c r="O164" s="15"/>
      <c r="P164" s="71"/>
    </row>
    <row r="165" spans="2:16" ht="12" customHeight="1" x14ac:dyDescent="0.2">
      <c r="B165" s="10"/>
      <c r="O165" s="15"/>
      <c r="P165" s="71"/>
    </row>
    <row r="166" spans="2:16" ht="12" customHeight="1" x14ac:dyDescent="0.2">
      <c r="B166" s="10"/>
      <c r="O166" s="15"/>
      <c r="P166" s="71"/>
    </row>
    <row r="167" spans="2:16" ht="12" customHeight="1" x14ac:dyDescent="0.2">
      <c r="B167" s="10"/>
      <c r="O167" s="15"/>
      <c r="P167" s="71"/>
    </row>
    <row r="168" spans="2:16" ht="12" customHeight="1" x14ac:dyDescent="0.2">
      <c r="B168" s="10"/>
      <c r="O168" s="15"/>
      <c r="P168" s="71"/>
    </row>
    <row r="169" spans="2:16" ht="12" customHeight="1" x14ac:dyDescent="0.2">
      <c r="B169" s="10"/>
      <c r="O169" s="15"/>
      <c r="P169" s="71"/>
    </row>
    <row r="170" spans="2:16" ht="12" customHeight="1" x14ac:dyDescent="0.2">
      <c r="B170" s="10"/>
      <c r="O170" s="15"/>
      <c r="P170" s="71"/>
    </row>
    <row r="171" spans="2:16" ht="12" customHeight="1" x14ac:dyDescent="0.2">
      <c r="B171" s="10"/>
      <c r="O171" s="15"/>
      <c r="P171" s="71"/>
    </row>
    <row r="172" spans="2:16" ht="12" customHeight="1" x14ac:dyDescent="0.2">
      <c r="B172" s="10"/>
      <c r="O172" s="15"/>
      <c r="P172" s="71"/>
    </row>
    <row r="173" spans="2:16" ht="12" customHeight="1" x14ac:dyDescent="0.2">
      <c r="B173" s="10"/>
      <c r="O173" s="15"/>
      <c r="P173" s="71"/>
    </row>
    <row r="174" spans="2:16" ht="12" customHeight="1" x14ac:dyDescent="0.2">
      <c r="B174" s="10"/>
      <c r="O174" s="15"/>
      <c r="P174" s="71"/>
    </row>
    <row r="175" spans="2:16" ht="12" customHeight="1" x14ac:dyDescent="0.2">
      <c r="B175" s="10"/>
      <c r="O175" s="15"/>
      <c r="P175" s="71"/>
    </row>
    <row r="176" spans="2:16" ht="12" customHeight="1" x14ac:dyDescent="0.2">
      <c r="B176" s="10"/>
      <c r="O176" s="15"/>
      <c r="P176" s="71"/>
    </row>
    <row r="177" spans="2:16" ht="12" customHeight="1" x14ac:dyDescent="0.2">
      <c r="B177" s="10"/>
      <c r="O177" s="15"/>
      <c r="P177" s="71"/>
    </row>
    <row r="178" spans="2:16" ht="12" customHeight="1" x14ac:dyDescent="0.2">
      <c r="B178" s="10"/>
      <c r="O178" s="15"/>
      <c r="P178" s="71"/>
    </row>
    <row r="179" spans="2:16" ht="12" customHeight="1" x14ac:dyDescent="0.2">
      <c r="B179" s="10"/>
      <c r="O179" s="15"/>
      <c r="P179" s="71"/>
    </row>
    <row r="180" spans="2:16" ht="12" customHeight="1" x14ac:dyDescent="0.2">
      <c r="B180" s="10"/>
      <c r="O180" s="15"/>
      <c r="P180" s="71"/>
    </row>
    <row r="181" spans="2:16" ht="12" customHeight="1" x14ac:dyDescent="0.2">
      <c r="B181" s="10"/>
      <c r="O181" s="15"/>
      <c r="P181" s="71"/>
    </row>
    <row r="182" spans="2:16" ht="12" customHeight="1" x14ac:dyDescent="0.2">
      <c r="B182" s="10"/>
      <c r="O182" s="15"/>
      <c r="P182" s="71"/>
    </row>
    <row r="183" spans="2:16" ht="12" customHeight="1" x14ac:dyDescent="0.2">
      <c r="B183" s="10"/>
      <c r="O183" s="15"/>
      <c r="P183" s="71"/>
    </row>
    <row r="184" spans="2:16" ht="12" customHeight="1" x14ac:dyDescent="0.2">
      <c r="B184" s="10"/>
      <c r="O184" s="15"/>
      <c r="P184" s="71"/>
    </row>
    <row r="185" spans="2:16" ht="12" customHeight="1" x14ac:dyDescent="0.2">
      <c r="B185" s="10"/>
      <c r="O185" s="15"/>
      <c r="P185" s="71"/>
    </row>
    <row r="186" spans="2:16" ht="12" customHeight="1" x14ac:dyDescent="0.2">
      <c r="B186" s="10"/>
      <c r="O186" s="15"/>
      <c r="P186" s="71"/>
    </row>
    <row r="187" spans="2:16" ht="12" customHeight="1" x14ac:dyDescent="0.2">
      <c r="B187" s="10"/>
      <c r="O187" s="15"/>
      <c r="P187" s="71"/>
    </row>
    <row r="188" spans="2:16" ht="12" customHeight="1" x14ac:dyDescent="0.2">
      <c r="B188" s="10"/>
      <c r="O188" s="15"/>
      <c r="P188" s="71"/>
    </row>
    <row r="189" spans="2:16" ht="12" customHeight="1" x14ac:dyDescent="0.2">
      <c r="B189" s="10"/>
      <c r="O189" s="15"/>
      <c r="P189" s="71"/>
    </row>
    <row r="190" spans="2:16" ht="12" customHeight="1" x14ac:dyDescent="0.2">
      <c r="B190" s="10"/>
      <c r="O190" s="15"/>
      <c r="P190" s="71"/>
    </row>
    <row r="191" spans="2:16" ht="12" customHeight="1" x14ac:dyDescent="0.2">
      <c r="B191" s="10"/>
      <c r="O191" s="15"/>
      <c r="P191" s="71"/>
    </row>
    <row r="192" spans="2:16" ht="12" customHeight="1" x14ac:dyDescent="0.2">
      <c r="B192" s="10"/>
      <c r="O192" s="15"/>
      <c r="P192" s="71"/>
    </row>
    <row r="193" spans="2:16" ht="12" customHeight="1" x14ac:dyDescent="0.2">
      <c r="B193" s="10"/>
      <c r="O193" s="15"/>
      <c r="P193" s="71"/>
    </row>
    <row r="194" spans="2:16" ht="12" customHeight="1" x14ac:dyDescent="0.2">
      <c r="B194" s="10"/>
      <c r="O194" s="15"/>
      <c r="P194" s="71"/>
    </row>
    <row r="195" spans="2:16" ht="12" customHeight="1" x14ac:dyDescent="0.2">
      <c r="B195" s="10"/>
      <c r="O195" s="15"/>
      <c r="P195" s="71"/>
    </row>
    <row r="196" spans="2:16" ht="12" customHeight="1" x14ac:dyDescent="0.2">
      <c r="B196" s="10"/>
      <c r="O196" s="15"/>
      <c r="P196" s="71"/>
    </row>
    <row r="197" spans="2:16" ht="12" customHeight="1" x14ac:dyDescent="0.2">
      <c r="B197" s="10"/>
      <c r="O197" s="15"/>
      <c r="P197" s="71"/>
    </row>
    <row r="198" spans="2:16" ht="12" customHeight="1" x14ac:dyDescent="0.2">
      <c r="B198" s="10"/>
      <c r="O198" s="15"/>
      <c r="P198" s="71"/>
    </row>
    <row r="199" spans="2:16" ht="12" customHeight="1" x14ac:dyDescent="0.2">
      <c r="B199" s="10"/>
      <c r="O199" s="15"/>
      <c r="P199" s="71"/>
    </row>
    <row r="200" spans="2:16" ht="12" customHeight="1" x14ac:dyDescent="0.2">
      <c r="B200" s="10"/>
      <c r="O200" s="15"/>
      <c r="P200" s="71"/>
    </row>
    <row r="201" spans="2:16" ht="12" customHeight="1" x14ac:dyDescent="0.2">
      <c r="B201" s="10"/>
      <c r="O201" s="15"/>
      <c r="P201" s="71"/>
    </row>
    <row r="202" spans="2:16" ht="12" customHeight="1" x14ac:dyDescent="0.2">
      <c r="B202" s="10"/>
      <c r="O202" s="15"/>
      <c r="P202" s="71"/>
    </row>
    <row r="203" spans="2:16" ht="12" customHeight="1" x14ac:dyDescent="0.2">
      <c r="B203" s="10"/>
      <c r="O203" s="15"/>
      <c r="P203" s="71"/>
    </row>
    <row r="204" spans="2:16" ht="12" customHeight="1" x14ac:dyDescent="0.2">
      <c r="B204" s="10"/>
      <c r="O204" s="15"/>
      <c r="P204" s="71"/>
    </row>
    <row r="205" spans="2:16" ht="12" customHeight="1" x14ac:dyDescent="0.2">
      <c r="B205" s="10"/>
      <c r="O205" s="15"/>
      <c r="P205" s="71"/>
    </row>
    <row r="206" spans="2:16" ht="12" customHeight="1" x14ac:dyDescent="0.2">
      <c r="B206" s="10"/>
      <c r="O206" s="15"/>
      <c r="P206" s="71"/>
    </row>
    <row r="207" spans="2:16" ht="12" customHeight="1" x14ac:dyDescent="0.2">
      <c r="B207" s="10"/>
      <c r="O207" s="15"/>
      <c r="P207" s="71"/>
    </row>
    <row r="208" spans="2:16" ht="12" customHeight="1" x14ac:dyDescent="0.2">
      <c r="B208" s="10"/>
      <c r="O208" s="15"/>
      <c r="P208" s="71"/>
    </row>
    <row r="209" spans="2:16" ht="12" customHeight="1" x14ac:dyDescent="0.2">
      <c r="B209" s="10"/>
      <c r="O209" s="15"/>
      <c r="P209" s="71"/>
    </row>
    <row r="210" spans="2:16" ht="12" customHeight="1" x14ac:dyDescent="0.2">
      <c r="B210" s="10"/>
      <c r="O210" s="15"/>
      <c r="P210" s="71"/>
    </row>
    <row r="211" spans="2:16" ht="12" customHeight="1" x14ac:dyDescent="0.2">
      <c r="B211" s="10"/>
      <c r="O211" s="15"/>
      <c r="P211" s="71"/>
    </row>
    <row r="212" spans="2:16" ht="12" customHeight="1" x14ac:dyDescent="0.2">
      <c r="B212" s="10"/>
      <c r="O212" s="15"/>
      <c r="P212" s="71"/>
    </row>
    <row r="213" spans="2:16" ht="12" customHeight="1" x14ac:dyDescent="0.2">
      <c r="B213" s="10"/>
      <c r="O213" s="15"/>
      <c r="P213" s="71"/>
    </row>
    <row r="214" spans="2:16" ht="12" customHeight="1" x14ac:dyDescent="0.2">
      <c r="B214" s="10"/>
      <c r="O214" s="15"/>
      <c r="P214" s="71"/>
    </row>
    <row r="215" spans="2:16" ht="12" customHeight="1" x14ac:dyDescent="0.2">
      <c r="B215" s="10"/>
      <c r="O215" s="15"/>
      <c r="P215" s="71"/>
    </row>
    <row r="216" spans="2:16" ht="12" customHeight="1" x14ac:dyDescent="0.2">
      <c r="B216" s="10"/>
      <c r="O216" s="15"/>
      <c r="P216" s="71"/>
    </row>
    <row r="217" spans="2:16" ht="12" customHeight="1" x14ac:dyDescent="0.2">
      <c r="B217" s="10"/>
      <c r="O217" s="15"/>
      <c r="P217" s="71"/>
    </row>
    <row r="218" spans="2:16" ht="12" customHeight="1" x14ac:dyDescent="0.2">
      <c r="B218" s="10"/>
      <c r="O218" s="15"/>
      <c r="P218" s="71"/>
    </row>
    <row r="219" spans="2:16" ht="12" customHeight="1" x14ac:dyDescent="0.2">
      <c r="B219" s="10"/>
      <c r="O219" s="15"/>
      <c r="P219" s="71"/>
    </row>
    <row r="220" spans="2:16" ht="12" customHeight="1" x14ac:dyDescent="0.2">
      <c r="B220" s="10"/>
      <c r="O220" s="15"/>
      <c r="P220" s="71"/>
    </row>
    <row r="221" spans="2:16" ht="12" customHeight="1" x14ac:dyDescent="0.2">
      <c r="B221" s="10"/>
      <c r="O221" s="15"/>
      <c r="P221" s="71"/>
    </row>
    <row r="222" spans="2:16" ht="12" customHeight="1" x14ac:dyDescent="0.2">
      <c r="B222" s="10"/>
      <c r="O222" s="15"/>
      <c r="P222" s="71"/>
    </row>
    <row r="223" spans="2:16" ht="12" customHeight="1" x14ac:dyDescent="0.2">
      <c r="B223" s="10"/>
      <c r="O223" s="15"/>
      <c r="P223" s="71"/>
    </row>
    <row r="224" spans="2:16" ht="12" customHeight="1" x14ac:dyDescent="0.2">
      <c r="B224" s="10"/>
      <c r="O224" s="15"/>
      <c r="P224" s="71"/>
    </row>
    <row r="225" spans="2:16" ht="12" customHeight="1" x14ac:dyDescent="0.2">
      <c r="B225" s="10"/>
      <c r="O225" s="15"/>
      <c r="P225" s="71"/>
    </row>
    <row r="226" spans="2:16" ht="12" customHeight="1" x14ac:dyDescent="0.2">
      <c r="B226" s="10"/>
      <c r="O226" s="15"/>
      <c r="P226" s="71"/>
    </row>
    <row r="227" spans="2:16" ht="12" customHeight="1" x14ac:dyDescent="0.2">
      <c r="B227" s="10"/>
      <c r="O227" s="15"/>
      <c r="P227" s="71"/>
    </row>
    <row r="228" spans="2:16" ht="12" customHeight="1" x14ac:dyDescent="0.2">
      <c r="B228" s="10"/>
      <c r="O228" s="15"/>
      <c r="P228" s="71"/>
    </row>
    <row r="229" spans="2:16" ht="12" customHeight="1" x14ac:dyDescent="0.2">
      <c r="B229" s="10"/>
      <c r="O229" s="15"/>
      <c r="P229" s="71"/>
    </row>
    <row r="230" spans="2:16" ht="12" customHeight="1" x14ac:dyDescent="0.2">
      <c r="B230" s="10"/>
      <c r="O230" s="15"/>
      <c r="P230" s="71"/>
    </row>
    <row r="231" spans="2:16" ht="12" customHeight="1" x14ac:dyDescent="0.2">
      <c r="B231" s="10"/>
      <c r="O231" s="15"/>
      <c r="P231" s="71"/>
    </row>
    <row r="232" spans="2:16" ht="12" customHeight="1" x14ac:dyDescent="0.2">
      <c r="B232" s="10"/>
      <c r="O232" s="15"/>
      <c r="P232" s="71"/>
    </row>
    <row r="233" spans="2:16" ht="12" customHeight="1" x14ac:dyDescent="0.2">
      <c r="B233" s="10"/>
      <c r="O233" s="15"/>
      <c r="P233" s="71"/>
    </row>
    <row r="234" spans="2:16" ht="12" customHeight="1" x14ac:dyDescent="0.2">
      <c r="B234" s="10"/>
      <c r="O234" s="15"/>
      <c r="P234" s="71"/>
    </row>
    <row r="235" spans="2:16" ht="12" customHeight="1" x14ac:dyDescent="0.2">
      <c r="B235" s="10"/>
      <c r="O235" s="15"/>
      <c r="P235" s="71"/>
    </row>
    <row r="236" spans="2:16" ht="12" customHeight="1" x14ac:dyDescent="0.2">
      <c r="B236" s="10"/>
      <c r="O236" s="15"/>
      <c r="P236" s="71"/>
    </row>
    <row r="237" spans="2:16" ht="12" customHeight="1" x14ac:dyDescent="0.2">
      <c r="B237" s="10"/>
      <c r="O237" s="15"/>
      <c r="P237" s="71"/>
    </row>
    <row r="238" spans="2:16" ht="12" customHeight="1" x14ac:dyDescent="0.2">
      <c r="B238" s="10"/>
      <c r="O238" s="15"/>
      <c r="P238" s="71"/>
    </row>
    <row r="239" spans="2:16" ht="12" customHeight="1" x14ac:dyDescent="0.2">
      <c r="B239" s="10"/>
      <c r="O239" s="15"/>
      <c r="P239" s="71"/>
    </row>
    <row r="240" spans="2:16" ht="12" customHeight="1" x14ac:dyDescent="0.2">
      <c r="B240" s="10"/>
      <c r="O240" s="15"/>
      <c r="P240" s="71"/>
    </row>
    <row r="241" spans="2:16" ht="12" customHeight="1" x14ac:dyDescent="0.2">
      <c r="B241" s="10"/>
      <c r="O241" s="15"/>
      <c r="P241" s="71"/>
    </row>
    <row r="242" spans="2:16" ht="12" customHeight="1" x14ac:dyDescent="0.2">
      <c r="B242" s="10"/>
      <c r="O242" s="15"/>
      <c r="P242" s="71"/>
    </row>
    <row r="243" spans="2:16" ht="12" customHeight="1" x14ac:dyDescent="0.2">
      <c r="B243" s="10"/>
      <c r="O243" s="15"/>
      <c r="P243" s="71"/>
    </row>
    <row r="244" spans="2:16" ht="12" customHeight="1" x14ac:dyDescent="0.2">
      <c r="B244" s="10"/>
      <c r="O244" s="15"/>
      <c r="P244" s="71"/>
    </row>
    <row r="245" spans="2:16" ht="12" customHeight="1" x14ac:dyDescent="0.2">
      <c r="B245" s="10"/>
      <c r="O245" s="15"/>
      <c r="P245" s="71"/>
    </row>
    <row r="246" spans="2:16" ht="12" customHeight="1" x14ac:dyDescent="0.2">
      <c r="B246" s="10"/>
      <c r="O246" s="15"/>
      <c r="P246" s="71"/>
    </row>
    <row r="247" spans="2:16" ht="12" customHeight="1" x14ac:dyDescent="0.2">
      <c r="B247" s="10"/>
      <c r="O247" s="15"/>
      <c r="P247" s="71"/>
    </row>
    <row r="248" spans="2:16" ht="12" customHeight="1" x14ac:dyDescent="0.2">
      <c r="B248" s="10"/>
      <c r="O248" s="15"/>
      <c r="P248" s="71"/>
    </row>
    <row r="249" spans="2:16" ht="12" customHeight="1" x14ac:dyDescent="0.2">
      <c r="B249" s="10"/>
      <c r="O249" s="15"/>
      <c r="P249" s="71"/>
    </row>
    <row r="250" spans="2:16" ht="12" customHeight="1" x14ac:dyDescent="0.2">
      <c r="B250" s="10"/>
      <c r="O250" s="15"/>
      <c r="P250" s="71"/>
    </row>
    <row r="251" spans="2:16" ht="12" customHeight="1" x14ac:dyDescent="0.2">
      <c r="B251" s="10"/>
      <c r="O251" s="15"/>
      <c r="P251" s="71"/>
    </row>
    <row r="252" spans="2:16" ht="12" customHeight="1" x14ac:dyDescent="0.2">
      <c r="B252" s="10"/>
      <c r="O252" s="15"/>
      <c r="P252" s="71"/>
    </row>
    <row r="253" spans="2:16" ht="12" customHeight="1" x14ac:dyDescent="0.2">
      <c r="B253" s="10"/>
      <c r="O253" s="15"/>
      <c r="P253" s="71"/>
    </row>
    <row r="254" spans="2:16" ht="12" customHeight="1" x14ac:dyDescent="0.2">
      <c r="B254" s="10"/>
      <c r="O254" s="15"/>
      <c r="P254" s="71"/>
    </row>
    <row r="255" spans="2:16" ht="12" customHeight="1" x14ac:dyDescent="0.2">
      <c r="B255" s="10"/>
      <c r="O255" s="15"/>
      <c r="P255" s="71"/>
    </row>
    <row r="256" spans="2:16" ht="12" customHeight="1" x14ac:dyDescent="0.2">
      <c r="B256" s="10"/>
      <c r="O256" s="15"/>
      <c r="P256" s="71"/>
    </row>
    <row r="257" spans="2:16" ht="12" customHeight="1" x14ac:dyDescent="0.2">
      <c r="B257" s="10"/>
      <c r="O257" s="15"/>
      <c r="P257" s="71"/>
    </row>
    <row r="258" spans="2:16" ht="12" customHeight="1" x14ac:dyDescent="0.2">
      <c r="B258" s="10"/>
      <c r="O258" s="15"/>
      <c r="P258" s="71"/>
    </row>
    <row r="259" spans="2:16" ht="12" customHeight="1" x14ac:dyDescent="0.2">
      <c r="B259" s="10"/>
      <c r="O259" s="15"/>
      <c r="P259" s="71"/>
    </row>
    <row r="260" spans="2:16" ht="12" customHeight="1" x14ac:dyDescent="0.2">
      <c r="B260" s="10"/>
      <c r="O260" s="15"/>
      <c r="P260" s="71"/>
    </row>
    <row r="261" spans="2:16" ht="12" customHeight="1" x14ac:dyDescent="0.2">
      <c r="B261" s="10"/>
      <c r="O261" s="15"/>
      <c r="P261" s="71"/>
    </row>
    <row r="262" spans="2:16" ht="12" customHeight="1" x14ac:dyDescent="0.2">
      <c r="B262" s="10"/>
      <c r="O262" s="15"/>
      <c r="P262" s="71"/>
    </row>
    <row r="263" spans="2:16" ht="12" customHeight="1" x14ac:dyDescent="0.2">
      <c r="B263" s="10"/>
      <c r="O263" s="15"/>
      <c r="P263" s="71"/>
    </row>
    <row r="264" spans="2:16" ht="12" customHeight="1" x14ac:dyDescent="0.2">
      <c r="B264" s="10"/>
      <c r="O264" s="15"/>
      <c r="P264" s="71"/>
    </row>
    <row r="265" spans="2:16" ht="12" customHeight="1" x14ac:dyDescent="0.2">
      <c r="B265" s="10"/>
      <c r="O265" s="15"/>
      <c r="P265" s="71"/>
    </row>
    <row r="266" spans="2:16" ht="12" customHeight="1" x14ac:dyDescent="0.2">
      <c r="B266" s="10"/>
      <c r="O266" s="15"/>
      <c r="P266" s="71"/>
    </row>
    <row r="267" spans="2:16" ht="12" customHeight="1" x14ac:dyDescent="0.2">
      <c r="B267" s="10"/>
      <c r="O267" s="15"/>
      <c r="P267" s="71"/>
    </row>
    <row r="268" spans="2:16" ht="12" customHeight="1" x14ac:dyDescent="0.2">
      <c r="B268" s="10"/>
      <c r="O268" s="15"/>
      <c r="P268" s="71"/>
    </row>
    <row r="269" spans="2:16" ht="12" customHeight="1" x14ac:dyDescent="0.2">
      <c r="B269" s="10"/>
      <c r="O269" s="15"/>
      <c r="P269" s="71"/>
    </row>
    <row r="270" spans="2:16" ht="12" customHeight="1" x14ac:dyDescent="0.2">
      <c r="B270" s="10"/>
      <c r="O270" s="15"/>
      <c r="P270" s="71"/>
    </row>
    <row r="271" spans="2:16" ht="12" customHeight="1" x14ac:dyDescent="0.2">
      <c r="B271" s="10"/>
      <c r="O271" s="15"/>
      <c r="P271" s="71"/>
    </row>
    <row r="272" spans="2:16" ht="12" customHeight="1" x14ac:dyDescent="0.2">
      <c r="B272" s="10"/>
      <c r="O272" s="15"/>
      <c r="P272" s="71"/>
    </row>
    <row r="273" spans="2:16" ht="12" customHeight="1" x14ac:dyDescent="0.2">
      <c r="B273" s="10"/>
      <c r="O273" s="15"/>
      <c r="P273" s="71"/>
    </row>
    <row r="274" spans="2:16" ht="12" customHeight="1" x14ac:dyDescent="0.2">
      <c r="B274" s="10"/>
      <c r="O274" s="15"/>
      <c r="P274" s="71"/>
    </row>
    <row r="275" spans="2:16" ht="12" customHeight="1" x14ac:dyDescent="0.2">
      <c r="B275" s="10"/>
      <c r="O275" s="15"/>
      <c r="P275" s="71"/>
    </row>
    <row r="276" spans="2:16" ht="12" customHeight="1" x14ac:dyDescent="0.2">
      <c r="B276" s="10"/>
      <c r="O276" s="15"/>
      <c r="P276" s="71"/>
    </row>
    <row r="277" spans="2:16" ht="12" customHeight="1" x14ac:dyDescent="0.2">
      <c r="B277" s="10"/>
      <c r="O277" s="15"/>
      <c r="P277" s="71"/>
    </row>
    <row r="278" spans="2:16" ht="12" customHeight="1" x14ac:dyDescent="0.2">
      <c r="B278" s="10"/>
      <c r="O278" s="15"/>
      <c r="P278" s="71"/>
    </row>
    <row r="279" spans="2:16" ht="12" customHeight="1" x14ac:dyDescent="0.2">
      <c r="B279" s="10"/>
      <c r="O279" s="15"/>
      <c r="P279" s="71"/>
    </row>
    <row r="280" spans="2:16" ht="12" customHeight="1" x14ac:dyDescent="0.2">
      <c r="B280" s="10"/>
      <c r="O280" s="15"/>
      <c r="P280" s="71"/>
    </row>
    <row r="281" spans="2:16" ht="12" customHeight="1" x14ac:dyDescent="0.2">
      <c r="B281" s="10"/>
      <c r="O281" s="15"/>
      <c r="P281" s="71"/>
    </row>
    <row r="282" spans="2:16" ht="12" customHeight="1" x14ac:dyDescent="0.2">
      <c r="B282" s="10"/>
      <c r="O282" s="15"/>
      <c r="P282" s="71"/>
    </row>
    <row r="283" spans="2:16" ht="12" customHeight="1" x14ac:dyDescent="0.2">
      <c r="B283" s="10"/>
      <c r="O283" s="15"/>
      <c r="P283" s="71"/>
    </row>
    <row r="284" spans="2:16" ht="12" customHeight="1" x14ac:dyDescent="0.2">
      <c r="B284" s="10"/>
      <c r="O284" s="15"/>
      <c r="P284" s="71"/>
    </row>
    <row r="285" spans="2:16" ht="12" customHeight="1" x14ac:dyDescent="0.2">
      <c r="B285" s="10"/>
      <c r="O285" s="15"/>
      <c r="P285" s="71"/>
    </row>
    <row r="286" spans="2:16" ht="12" customHeight="1" x14ac:dyDescent="0.2">
      <c r="B286" s="10"/>
      <c r="O286" s="15"/>
      <c r="P286" s="71"/>
    </row>
    <row r="287" spans="2:16" ht="12" customHeight="1" x14ac:dyDescent="0.2">
      <c r="B287" s="10"/>
      <c r="O287" s="15"/>
      <c r="P287" s="71"/>
    </row>
    <row r="288" spans="2:16" ht="12" customHeight="1" x14ac:dyDescent="0.2">
      <c r="B288" s="10"/>
      <c r="O288" s="15"/>
      <c r="P288" s="71"/>
    </row>
  </sheetData>
  <mergeCells count="32">
    <mergeCell ref="Q51:T51"/>
    <mergeCell ref="Q55:R55"/>
    <mergeCell ref="B71:P71"/>
    <mergeCell ref="B75:P75"/>
    <mergeCell ref="B59:P59"/>
    <mergeCell ref="B63:P63"/>
    <mergeCell ref="B7:P7"/>
    <mergeCell ref="B8:P8"/>
    <mergeCell ref="B25:P25"/>
    <mergeCell ref="B24:P24"/>
    <mergeCell ref="B45:P45"/>
    <mergeCell ref="B27:P27"/>
    <mergeCell ref="B34:P34"/>
    <mergeCell ref="B28:P28"/>
    <mergeCell ref="B40:P40"/>
    <mergeCell ref="B39:P39"/>
    <mergeCell ref="O84:P85"/>
    <mergeCell ref="B82:P82"/>
    <mergeCell ref="B1:G1"/>
    <mergeCell ref="H1:M1"/>
    <mergeCell ref="O1:P2"/>
    <mergeCell ref="C2:G2"/>
    <mergeCell ref="H2:H3"/>
    <mergeCell ref="I2:I3"/>
    <mergeCell ref="J2:M2"/>
    <mergeCell ref="N2:N3"/>
    <mergeCell ref="B4:P4"/>
    <mergeCell ref="B5:P5"/>
    <mergeCell ref="B6:P6"/>
    <mergeCell ref="B22:P22"/>
    <mergeCell ref="B20:P20"/>
    <mergeCell ref="B11:P1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2023</vt:lpstr>
      <vt:lpstr>'POA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Anyelin Montero</dc:creator>
  <cp:lastModifiedBy>Fausto</cp:lastModifiedBy>
  <cp:lastPrinted>2023-01-20T20:10:31Z</cp:lastPrinted>
  <dcterms:created xsi:type="dcterms:W3CDTF">2020-12-13T23:48:46Z</dcterms:created>
  <dcterms:modified xsi:type="dcterms:W3CDTF">2023-04-24T02:43:25Z</dcterms:modified>
</cp:coreProperties>
</file>