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846A81B0-FBB0-4B91-9CA2-4F68956CEE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DE MATERIAL GASTABLE" sheetId="4" r:id="rId1"/>
  </sheets>
  <definedNames>
    <definedName name="_xlnm._FilterDatabase" localSheetId="0" hidden="1">'INVENTARIO DE MATERIAL GASTABLE'!$A$8:$H$164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3" i="4" l="1"/>
  <c r="H162" i="4"/>
  <c r="H161" i="4"/>
  <c r="H155" i="4"/>
  <c r="H160" i="4"/>
  <c r="H159" i="4"/>
  <c r="H158" i="4"/>
  <c r="H157" i="4"/>
  <c r="H156" i="4"/>
  <c r="H154" i="4"/>
  <c r="H153" i="4"/>
  <c r="H152" i="4"/>
  <c r="H151" i="4"/>
  <c r="H150" i="4"/>
  <c r="H149" i="4" l="1"/>
  <c r="H148" i="4"/>
  <c r="H147" i="4"/>
  <c r="H146" i="4"/>
  <c r="H14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137" i="4"/>
  <c r="H135" i="4"/>
  <c r="H136" i="4"/>
  <c r="H134" i="4"/>
  <c r="H144" i="4"/>
  <c r="H143" i="4"/>
  <c r="H142" i="4"/>
  <c r="H140" i="4"/>
  <c r="H139" i="4"/>
  <c r="H138" i="4"/>
  <c r="H145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164" i="4" l="1"/>
</calcChain>
</file>

<file path=xl/sharedStrings.xml><?xml version="1.0" encoding="utf-8"?>
<sst xmlns="http://schemas.openxmlformats.org/spreadsheetml/2006/main" count="626" uniqueCount="399">
  <si>
    <t>TONER HP 410A NEGRO</t>
  </si>
  <si>
    <t>FECHA ADQUISICION</t>
  </si>
  <si>
    <t xml:space="preserve">FECHA REGISTRO </t>
  </si>
  <si>
    <t xml:space="preserve">CODIGO INSTITUCIONAL </t>
  </si>
  <si>
    <t xml:space="preserve">DESCRIPCION DEL BIEN </t>
  </si>
  <si>
    <t>0030</t>
  </si>
  <si>
    <t>0051</t>
  </si>
  <si>
    <t>0033</t>
  </si>
  <si>
    <t>0034</t>
  </si>
  <si>
    <t>0035</t>
  </si>
  <si>
    <t>0039</t>
  </si>
  <si>
    <t>0036</t>
  </si>
  <si>
    <t>0038</t>
  </si>
  <si>
    <t>0040</t>
  </si>
  <si>
    <t>0041</t>
  </si>
  <si>
    <t>0045</t>
  </si>
  <si>
    <t>0047</t>
  </si>
  <si>
    <t>0050</t>
  </si>
  <si>
    <t>0052</t>
  </si>
  <si>
    <t>0053</t>
  </si>
  <si>
    <t>0054</t>
  </si>
  <si>
    <t>0055</t>
  </si>
  <si>
    <t>0056</t>
  </si>
  <si>
    <t>0058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</si>
  <si>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</si>
  <si>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</si>
  <si>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</si>
  <si>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</si>
  <si>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</si>
  <si>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</si>
  <si>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</si>
  <si>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</si>
  <si>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</si>
  <si>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</si>
  <si>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</si>
  <si>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</si>
  <si>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</si>
  <si>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</si>
  <si>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</si>
  <si>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</si>
  <si>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</si>
  <si>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</si>
  <si>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</si>
  <si>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</si>
  <si>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</si>
  <si>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</si>
  <si>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0085</t>
  </si>
  <si>
    <t>0086</t>
  </si>
  <si>
    <t>0087</t>
  </si>
  <si>
    <t>0088</t>
  </si>
  <si>
    <t>0090</t>
  </si>
  <si>
    <t>0092</t>
  </si>
  <si>
    <t>0093</t>
  </si>
  <si>
    <t>0094</t>
  </si>
  <si>
    <t>0096</t>
  </si>
  <si>
    <t>0097</t>
  </si>
  <si>
    <t>0098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</si>
  <si>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</si>
  <si>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</si>
  <si>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</si>
  <si>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</si>
  <si>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</si>
  <si>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</si>
  <si>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</si>
  <si>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</si>
  <si>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</si>
  <si>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</si>
  <si>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</si>
  <si>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0122</t>
  </si>
  <si>
    <t>0123</t>
  </si>
  <si>
    <t>0125</t>
  </si>
  <si>
    <t>0126</t>
  </si>
  <si>
    <t>0127</t>
  </si>
  <si>
    <t>0128</t>
  </si>
  <si>
    <t>0129</t>
  </si>
  <si>
    <t>0131</t>
  </si>
  <si>
    <t>0133</t>
  </si>
  <si>
    <t>0135</t>
  </si>
  <si>
    <t>0136</t>
  </si>
  <si>
    <t>0137</t>
  </si>
  <si>
    <t>0138</t>
  </si>
  <si>
    <t>0139</t>
  </si>
  <si>
    <t>0144</t>
  </si>
  <si>
    <t>0149</t>
  </si>
  <si>
    <t>0150</t>
  </si>
  <si>
    <t>0151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</si>
  <si>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</si>
  <si>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</si>
  <si>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</si>
  <si>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</si>
  <si>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</si>
  <si>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</si>
  <si>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</si>
  <si>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</si>
  <si>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</si>
  <si>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</si>
  <si>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</si>
  <si>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</si>
  <si>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FOLDER PARTITION 8 1/2x 11</t>
  </si>
  <si>
    <t>TABLA AGLOMERADA</t>
  </si>
  <si>
    <t>CLIPS MARIPOSA DE 19 MM</t>
  </si>
  <si>
    <t>CLIPS MARIPOSA DE 25 MM</t>
  </si>
  <si>
    <t>RESMA DE PAPEL BON 8 1/ 2x 11</t>
  </si>
  <si>
    <t>CLIPS MARIPOSA DE 32 MM</t>
  </si>
  <si>
    <t>CLIPS METALICOS DE 33 MM</t>
  </si>
  <si>
    <t>CLIPS METALICOS DE 50 MM</t>
  </si>
  <si>
    <t>CORRECTOR TIPO LAPIZ</t>
  </si>
  <si>
    <t>CUBIERTA PARA ENCUADERNAR AZUL DE 50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</si>
  <si>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</si>
  <si>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</si>
  <si>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</si>
  <si>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</si>
  <si>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</si>
  <si>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</si>
  <si>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</si>
  <si>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LAPICEROS AZUL</t>
  </si>
  <si>
    <t>LAPICEROS NEGROS</t>
  </si>
  <si>
    <t>LAPICEROS ROJOS</t>
  </si>
  <si>
    <t>LAPIZ DE CARBON</t>
  </si>
  <si>
    <t>LIBRETAS RAYADAS 5X8</t>
  </si>
  <si>
    <t>LIBRETAS RAYADAS 8 1/2X11</t>
  </si>
  <si>
    <t xml:space="preserve">LIBRO RECORD DE 500 PAG.   </t>
  </si>
  <si>
    <t>MARCADORES DE PIZARRA NEGRO</t>
  </si>
  <si>
    <t>MARCADORES DE PIZARRA VERDE</t>
  </si>
  <si>
    <t>MARCADORES FLORECENTES AMARILLO</t>
  </si>
  <si>
    <t>MARCADORES FLORECENTES AZUL</t>
  </si>
  <si>
    <t>MARCADORES FLORECENTES MAMEI</t>
  </si>
  <si>
    <t>MARCADORES FLORECENTES VERDE</t>
  </si>
  <si>
    <t>MARCADORES PERMANENTES AZUL</t>
  </si>
  <si>
    <t>MARCADORES PERMANENTES NEGRO</t>
  </si>
  <si>
    <t>MARCADORES PERMANENTES ROJO</t>
  </si>
  <si>
    <t>MARCADORES PERMANENTES VERDE</t>
  </si>
  <si>
    <t>PAQUETE DE HOJAS PROTECTORAS</t>
  </si>
  <si>
    <t>PAQUETE HOJA LABELS PARA CD Y DVD</t>
  </si>
  <si>
    <t>PERFORADORA DE 2 HOYOS</t>
  </si>
  <si>
    <t>PORTA CLIPS</t>
  </si>
  <si>
    <t>POSTIC 3X3</t>
  </si>
  <si>
    <t>POSTIC 3X5</t>
  </si>
  <si>
    <t>REGLAS TRANSPARENTES DE 12 PULGAS</t>
  </si>
  <si>
    <t>ROLLOS  DE PAPEL PARA SUMADORA</t>
  </si>
  <si>
    <t>SACA GRAPAS</t>
  </si>
  <si>
    <t>SACAPUNTA DE METAL</t>
  </si>
  <si>
    <t>SOBRES MANILA 10 X 13</t>
  </si>
  <si>
    <t>SOBRES MANILA 10X15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</si>
  <si>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</si>
  <si>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</si>
  <si>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</si>
  <si>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</si>
  <si>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</si>
  <si>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</si>
  <si>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</si>
  <si>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TONER HP 410 AMARILLO</t>
  </si>
  <si>
    <t>JUEGO DE BANDEJAS  P/DOCUMENTOS DE 3 PIEZAS</t>
  </si>
  <si>
    <t>0100</t>
  </si>
  <si>
    <t>CARPETAS DE VINIL DE 1 1/2 PUL.</t>
  </si>
  <si>
    <t>CINTA EN CARRETE PARA MAQUINA SUMADORA</t>
  </si>
  <si>
    <t>ESPIRALES PARA ENCUADERNAR 12MM (caja)</t>
  </si>
  <si>
    <t>ESPIRALES PARA ENCUADERNAR 16MM (caja)</t>
  </si>
  <si>
    <t>ESPIRALES PARA ENCUADERNAR 19MM (caja)</t>
  </si>
  <si>
    <t>ESPIRALES PARA ENCUADERNAR 25MM (caja)</t>
  </si>
  <si>
    <t>ESPIRALES PARA ENCUADERNAR 8MM (caja)</t>
  </si>
  <si>
    <t>ETIQUETAS PARA FOLDERS (paq.)</t>
  </si>
  <si>
    <t>FOLDERS 8 1/2 X11 DE 2 BOLSILLOS (caja)</t>
  </si>
  <si>
    <t>FOLDERS COLGANTE 8 1/2 X11 (caja)</t>
  </si>
  <si>
    <t>FOLDERS COLGANTE 8 1/2 X14 (caja)</t>
  </si>
  <si>
    <t>FOLDERS MANILA 8 1/2 X11 (caja)</t>
  </si>
  <si>
    <t>FOLDERS MANILA 8 1/2 X13 (caja)</t>
  </si>
  <si>
    <t>GANCHOS ACCD (cajita)</t>
  </si>
  <si>
    <t>POSTIC 2X3</t>
  </si>
  <si>
    <t>SOBRES DE MANILA 9X12</t>
  </si>
  <si>
    <t>SOBRES DE MANILA 15X17.5(und.)</t>
  </si>
  <si>
    <t>SOBRES DE MANILA  14X17 (und.)</t>
  </si>
  <si>
    <t>TONER FOTOCOPIADORA TOSHIBA T-2802</t>
  </si>
  <si>
    <t xml:space="preserve">MARCADORES DE PIZARRA ROJO </t>
  </si>
  <si>
    <t>MARCADORES DE PIZARRA AZUL</t>
  </si>
  <si>
    <t>CERA PARA CONTAR</t>
  </si>
  <si>
    <t>BANDERITAS PARA FIRMA ( paq.)</t>
  </si>
  <si>
    <t>CINTA ADHESIVA INVISIBLE ANCHA</t>
  </si>
  <si>
    <t>CHINCHETAS (cajitas)</t>
  </si>
  <si>
    <t>CUBIERTA PARA ENCUADERNAR CLEAR (paquete)</t>
  </si>
  <si>
    <t>MEMORIAS USB 64 GB</t>
  </si>
  <si>
    <t>FELPA NEGRA (unidades )</t>
  </si>
  <si>
    <t>FOLDERS MANILA 8 1/2 X 14  100/1 (caja)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</si>
  <si>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</si>
  <si>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</si>
  <si>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</si>
  <si>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</si>
  <si>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</si>
  <si>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 xml:space="preserve">FELPAS ROTULADORAS MIXTAS 4/1 (paquetes) </t>
  </si>
  <si>
    <t>MOUSE OPTICO</t>
  </si>
  <si>
    <t>SOBRES BLANCOS 9CMX165 500/1 (caja)</t>
  </si>
  <si>
    <t>UJU EN BARRA</t>
  </si>
  <si>
    <t>SEPARADORES DE CARPETAS DE 5 DIVISIONES DE 3 HOYOS 8 1/2 X 11.</t>
  </si>
  <si>
    <t>ROLLOS DE PAPEL BOND DE PLOTER PREMIUN DE "24"</t>
  </si>
  <si>
    <t>MARCADORES FLORECENTES ROSADO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</si>
  <si>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</si>
  <si>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</si>
  <si>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</si>
  <si>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</si>
  <si>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caja</t>
  </si>
  <si>
    <t>unidad</t>
  </si>
  <si>
    <t>paquete</t>
  </si>
  <si>
    <t>cajita</t>
  </si>
  <si>
    <t>cajitas</t>
  </si>
  <si>
    <t>OFICINA NACIONAL DE EVALUACION SISMICA Y VULNERABILIDAD Y INFRAESCTURURA Y  EDIFICACIONES</t>
  </si>
  <si>
    <t>RD$</t>
  </si>
  <si>
    <t>PREPARADO:</t>
  </si>
  <si>
    <t>REVISADO:</t>
  </si>
  <si>
    <t xml:space="preserve">ELIZABETH VARGAS  </t>
  </si>
  <si>
    <t xml:space="preserve">JUDITH VALERA BELTRAN </t>
  </si>
  <si>
    <t>Enc. Division De Contabilidad</t>
  </si>
  <si>
    <t>MOUSE PAP</t>
  </si>
  <si>
    <t>MARCADOR PERMANENTE AMARILLO</t>
  </si>
  <si>
    <t>Responsable de Almacen</t>
  </si>
  <si>
    <t>SOBRES PARA CD Y DVD PLASTICOS NEGROS</t>
  </si>
  <si>
    <t>0084</t>
  </si>
  <si>
    <t>0089</t>
  </si>
  <si>
    <t>0091</t>
  </si>
  <si>
    <t>0095</t>
  </si>
  <si>
    <t>0099</t>
  </si>
  <si>
    <t>0101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</si>
  <si>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</si>
  <si>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</si>
  <si>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</si>
  <si>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</si>
  <si>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</si>
  <si>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</si>
  <si>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</si>
  <si>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</si>
  <si>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</si>
  <si>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0124</t>
  </si>
  <si>
    <t>0130</t>
  </si>
  <si>
    <t>0132</t>
  </si>
  <si>
    <t>0134</t>
  </si>
  <si>
    <t>0140</t>
  </si>
  <si>
    <t>0141</t>
  </si>
  <si>
    <t>0142</t>
  </si>
  <si>
    <t>0143</t>
  </si>
  <si>
    <t>0145</t>
  </si>
  <si>
    <t>0148</t>
  </si>
  <si>
    <t>0152</t>
  </si>
  <si>
    <t>0153</t>
  </si>
  <si>
    <t>0154</t>
  </si>
  <si>
    <t>0155</t>
  </si>
  <si>
    <t>0156</t>
  </si>
  <si>
    <t>0157</t>
  </si>
  <si>
    <t>0158</t>
  </si>
  <si>
    <t>0159</t>
  </si>
  <si>
    <t>0161</t>
  </si>
  <si>
    <t>0162</t>
  </si>
  <si>
    <t>0163</t>
  </si>
  <si>
    <t>0164</t>
  </si>
  <si>
    <t>9</t>
  </si>
  <si>
    <t>4</t>
  </si>
  <si>
    <t>31</t>
  </si>
  <si>
    <t>74</t>
  </si>
  <si>
    <t>37</t>
  </si>
  <si>
    <t>17</t>
  </si>
  <si>
    <t xml:space="preserve">GRAPADORA </t>
  </si>
  <si>
    <t>8</t>
  </si>
  <si>
    <t>5</t>
  </si>
  <si>
    <t>3</t>
  </si>
  <si>
    <t>15</t>
  </si>
  <si>
    <t>13</t>
  </si>
  <si>
    <t>10</t>
  </si>
  <si>
    <t>12</t>
  </si>
  <si>
    <t>79</t>
  </si>
  <si>
    <t>116</t>
  </si>
  <si>
    <t>21</t>
  </si>
  <si>
    <t>18</t>
  </si>
  <si>
    <t>7</t>
  </si>
  <si>
    <t>60</t>
  </si>
  <si>
    <t>BATERIAS DESECHABLES AA</t>
  </si>
  <si>
    <t>2</t>
  </si>
  <si>
    <t>0168</t>
  </si>
  <si>
    <t>EXPIRALES PARA ENCUADERNAR 10 MM</t>
  </si>
  <si>
    <t>0169</t>
  </si>
  <si>
    <t>0170</t>
  </si>
  <si>
    <t>0171</t>
  </si>
  <si>
    <t>0172</t>
  </si>
  <si>
    <t>0173</t>
  </si>
  <si>
    <t>0175</t>
  </si>
  <si>
    <t>EXPIRALES PARA ENCUADERNAR 6 MM</t>
  </si>
  <si>
    <t>RESMA DE PAPEL BON 8 1/ 2x 14</t>
  </si>
  <si>
    <t>par</t>
  </si>
  <si>
    <t>BANDITAS ELASTICAS</t>
  </si>
  <si>
    <t>TIJERAS</t>
  </si>
  <si>
    <t>32</t>
  </si>
  <si>
    <t>75</t>
  </si>
  <si>
    <t>TECLADO MULTIMEDIA</t>
  </si>
  <si>
    <t>56</t>
  </si>
  <si>
    <t>67</t>
  </si>
  <si>
    <t>120</t>
  </si>
  <si>
    <t>23</t>
  </si>
  <si>
    <t>47</t>
  </si>
  <si>
    <t>CORRECTOR LIQUIDO TIPO BROCHA</t>
  </si>
  <si>
    <t>1</t>
  </si>
  <si>
    <t>MEMORIAS RAM DDR3</t>
  </si>
  <si>
    <t>MEMORIAS RAM DDR4</t>
  </si>
  <si>
    <t>TARJETAS GRAFICAS</t>
  </si>
  <si>
    <t>CAMARA WED HD 20</t>
  </si>
  <si>
    <t>AUDIFONO</t>
  </si>
  <si>
    <t>ADAPTADOR DE RED USB WIFI</t>
  </si>
  <si>
    <t>0177</t>
  </si>
  <si>
    <t>0178</t>
  </si>
  <si>
    <t>0179</t>
  </si>
  <si>
    <t>0180</t>
  </si>
  <si>
    <t>0182</t>
  </si>
  <si>
    <t>0183</t>
  </si>
  <si>
    <t>0184</t>
  </si>
  <si>
    <t>0185</t>
  </si>
  <si>
    <t>374</t>
  </si>
  <si>
    <t>80</t>
  </si>
  <si>
    <t>48</t>
  </si>
  <si>
    <t>124</t>
  </si>
  <si>
    <t>63</t>
  </si>
  <si>
    <t>42</t>
  </si>
  <si>
    <t>382</t>
  </si>
  <si>
    <t>149</t>
  </si>
  <si>
    <t>33</t>
  </si>
  <si>
    <t>107</t>
  </si>
  <si>
    <t>6</t>
  </si>
  <si>
    <t>50</t>
  </si>
  <si>
    <t>100</t>
  </si>
  <si>
    <t>53</t>
  </si>
  <si>
    <t>35</t>
  </si>
  <si>
    <t>14</t>
  </si>
  <si>
    <t>27</t>
  </si>
  <si>
    <t>11</t>
  </si>
  <si>
    <t>30</t>
  </si>
  <si>
    <t>114</t>
  </si>
  <si>
    <t>39</t>
  </si>
  <si>
    <t>FUENTES DE ALIMENTACION (UPS)</t>
  </si>
  <si>
    <t>CASCOS PROTECTORES</t>
  </si>
  <si>
    <t>ZAFACONES METALICOS DE 12"</t>
  </si>
  <si>
    <t>0186</t>
  </si>
  <si>
    <t>COSTO UNITARIO</t>
  </si>
  <si>
    <t>VALOR EXISTENCIAS</t>
  </si>
  <si>
    <t>INVENTARIO DE MATERIALES GASTABLES AL 30/09/2022</t>
  </si>
  <si>
    <t>41</t>
  </si>
  <si>
    <t>28</t>
  </si>
  <si>
    <t>20</t>
  </si>
  <si>
    <t>151</t>
  </si>
  <si>
    <t>150</t>
  </si>
  <si>
    <t>38</t>
  </si>
  <si>
    <t>58</t>
  </si>
  <si>
    <t>26</t>
  </si>
  <si>
    <t>22</t>
  </si>
  <si>
    <t>84</t>
  </si>
  <si>
    <t>380</t>
  </si>
  <si>
    <t>61</t>
  </si>
  <si>
    <t>78</t>
  </si>
  <si>
    <t>82</t>
  </si>
  <si>
    <t>85</t>
  </si>
  <si>
    <t>113</t>
  </si>
  <si>
    <t>16</t>
  </si>
  <si>
    <t>89</t>
  </si>
  <si>
    <t>55</t>
  </si>
  <si>
    <t>29</t>
  </si>
  <si>
    <t>0187</t>
  </si>
  <si>
    <t>0188</t>
  </si>
  <si>
    <t>0189</t>
  </si>
  <si>
    <t>0190</t>
  </si>
  <si>
    <t>TEIPI NEGRO</t>
  </si>
  <si>
    <t>PERFORADORA DE 3 HOYOS</t>
  </si>
  <si>
    <t>MONITOR PARA DOCUMENTOS</t>
  </si>
  <si>
    <t>CINTA EN CARRETE PARA MAQUINA DE ESCRIBIR</t>
  </si>
  <si>
    <t>LINTERNAS METALICAS GRIS</t>
  </si>
  <si>
    <t>PLACAS ACRILICAS 1/2 X 8</t>
  </si>
  <si>
    <t>GAFETES PERSONALIZADOS</t>
  </si>
  <si>
    <t>GAFETES GENERALES</t>
  </si>
  <si>
    <t>CARPETAS EJECUTIVAS INSTITUCIONALES</t>
  </si>
  <si>
    <t>BOLSAS EN POLIPROPILENO</t>
  </si>
  <si>
    <t>ETIQUETAS CON LOGO INSTITUCIONAL</t>
  </si>
  <si>
    <t>SILVATOS METALICOS</t>
  </si>
  <si>
    <t>BATERIAS DESECHABLES AAA</t>
  </si>
  <si>
    <t>300</t>
  </si>
  <si>
    <t>650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</si>
  <si>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</si>
  <si>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</si>
  <si>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</si>
  <si>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</si>
  <si>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</si>
  <si>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</si>
  <si>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</si>
  <si>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</si>
  <si>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</si>
  <si>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</si>
  <si>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FOLDERS SATINADOS CON DISEÑO 8 1/2 x 11</t>
  </si>
  <si>
    <t>STOCK</t>
  </si>
  <si>
    <t>UD. DE MEDIDA</t>
  </si>
  <si>
    <t xml:space="preserve">BOLIGRAFOS EJECUTIVOS GRABADOS </t>
  </si>
  <si>
    <t>RESPUESTOS PARA BOLIGRAFOS</t>
  </si>
  <si>
    <t>CABLE AUXILIAR DE AUDIO ( 15-25 pies)</t>
  </si>
  <si>
    <t>rollos</t>
  </si>
  <si>
    <t>0201</t>
  </si>
  <si>
    <t>0202</t>
  </si>
  <si>
    <t>0203</t>
  </si>
  <si>
    <t>TOTAL GENERAL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</si>
</sst>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6" fillId="0" borderId="5" xfId="0" applyFont="1" applyBorder="1"/>
    <xf numFmtId="0" fontId="6" fillId="0" borderId="0" xfId="0" applyFont="1"/>
    <xf numFmtId="0" fontId="7" fillId="0" borderId="0" xfId="0" applyFont="1"/>
    <xf numFmtId="4" fontId="6" fillId="0" borderId="0" xfId="0" applyNumberFormat="1" applyFont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0" fillId="2" borderId="4" xfId="1" applyFont="1" applyFill="1" applyBorder="1"/>
    <xf numFmtId="43" fontId="4" fillId="0" borderId="3" xfId="1" applyFont="1" applyBorder="1"/>
    <xf numFmtId="0" fontId="0" fillId="0" borderId="0" xfId="0" applyAlignment="1">
      <alignment horizontal="center"/>
    </xf>
    <xf numFmtId="4" fontId="0" fillId="0" borderId="0" xfId="0" applyNumberFormat="1"/>
    <xf numFmtId="4" fontId="7" fillId="0" borderId="0" xfId="0" applyNumberFormat="1" applyFont="1"/>
    <xf numFmtId="14" fontId="3" fillId="0" borderId="1" xfId="0" applyNumberFormat="1" applyFont="1" applyBorder="1" applyAlignment="1">
      <alignment horizontal="center"/>
    </xf>
    <xf numFmtId="43" fontId="0" fillId="0" borderId="4" xfId="1" applyFont="1" applyFill="1" applyBorder="1"/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1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0" xfId="0" applyFont="1" applyFill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3" fontId="4" fillId="0" borderId="2" xfId="1" applyFont="1" applyBorder="1" applyAlignment="1">
      <alignment horizontal="center"/>
    </xf>
    <xf numFmtId="43" fontId="9" fillId="2" borderId="2" xfId="1" applyFont="1" applyFill="1" applyBorder="1" applyAlignment="1">
      <alignment horizontal="right"/>
    </xf>
    <xf numFmtId="0" fontId="4" fillId="2" borderId="0" xfId="0" applyFont="1" applyFill="1"/>
    <xf numFmtId="43" fontId="4" fillId="0" borderId="0" xfId="1" applyFont="1" applyBorder="1"/>
    <xf numFmtId="49" fontId="4" fillId="0" borderId="0" xfId="1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43" fontId="9" fillId="0" borderId="2" xfId="1" applyFont="1" applyFill="1" applyBorder="1" applyAlignment="1"/>
    <xf numFmtId="43" fontId="9" fillId="0" borderId="2" xfId="1" applyFont="1" applyFill="1" applyBorder="1" applyAlignment="1">
      <alignment horizontal="right"/>
    </xf>
    <xf numFmtId="43" fontId="5" fillId="0" borderId="4" xfId="1" applyFont="1" applyFill="1" applyBorder="1"/>
    <xf numFmtId="0" fontId="0" fillId="0" borderId="5" xfId="0" applyBorder="1"/>
    <xf numFmtId="43" fontId="0" fillId="0" borderId="4" xfId="1" applyFont="1" applyFill="1" applyBorder="1" applyAlignment="1">
      <alignment horizontal="right"/>
    </xf>
    <xf numFmtId="0" fontId="0" fillId="0" borderId="6" xfId="0" applyBorder="1"/>
    <xf numFmtId="43" fontId="0" fillId="0" borderId="6" xfId="1" applyFont="1" applyFill="1" applyBorder="1"/>
    <xf numFmtId="49" fontId="5" fillId="2" borderId="1" xfId="1" applyNumberFormat="1" applyFont="1" applyFill="1" applyBorder="1" applyAlignment="1">
      <alignment horizontal="center"/>
    </xf>
    <xf numFmtId="49" fontId="0" fillId="2" borderId="1" xfId="1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3419475</xdr:colOff>
      <xdr:row>1</xdr:row>
      <xdr:rowOff>9525</xdr:rowOff>
    </xdr:from>
    <xdr:to>
      <xdr:col>5</xdr:col>
      <xdr:colOff>495300</xdr:colOff>
      <xdr:row>6</xdr:row>
      <xdr:rowOff>46081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73A1-E237-462D-A62A-EE71B89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6050" y="200025"/>
          <a:ext cx="2152650" cy="1103356"/>
        </a:xfrm>
        <a:prstGeom prst="rect">
          <a:avLst/>
        </a:prstGeom>
      </xdr:spPr>
    </xdr:pic>
    <xdr:clientData/>
  </xdr:twoCellAnchor>
  <xdr:twoCellAnchor editAs="oneCell">
    <xdr:from>
      <xdr:col>3</xdr:col>
      <xdr:colOff>3209925</xdr:colOff>
      <xdr:row>2</xdr:row>
      <xdr:rowOff>47625</xdr:rowOff>
    </xdr:from>
    <xdr:to>
      <xdr:col>3</xdr:col>
      <xdr:colOff>3319663</xdr:colOff>
      <xdr:row>6</xdr:row>
      <xdr:rowOff>50359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6E5BC-1FEB-45D3-BF45-4A56AA2B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0" y="428625"/>
          <a:ext cx="109738" cy="879034"/>
        </a:xfrm>
        <a:prstGeom prst="rect">
          <a:avLst/>
        </a:prstGeom>
      </xdr:spPr>
    </xdr:pic>
    <xdr:clientData/>
  </xdr:twoCellAnchor>
  <xdr:twoCellAnchor editAs="oneCell">
    <xdr:from>
      <xdr:col>3</xdr:col>
      <xdr:colOff>1362075</xdr:colOff>
      <xdr:row>0</xdr:row>
      <xdr:rowOff>57150</xdr:rowOff>
    </xdr:from>
    <xdr:to>
      <xdr:col>3</xdr:col>
      <xdr:colOff>3105682</xdr:colOff>
      <xdr:row>6</xdr:row>
      <xdr:rowOff>39340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771E6-7D28-4BE6-A395-2807E97C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38650" y="57150"/>
          <a:ext cx="1743607" cy="12394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164</xdr:row>
      <xdr:rowOff>104775</xdr:rowOff>
    </xdr:from>
    <xdr:to>
      <xdr:col>6</xdr:col>
      <xdr:colOff>266700</xdr:colOff>
      <xdr:row>173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7E9F6F-7118-4662-9351-05FDC3F47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119" t="74403" r="23972" b="5324"/>
        <a:stretch/>
      </xdr:blipFill>
      <xdr:spPr>
        <a:xfrm>
          <a:off x="9525" y="32966025"/>
          <a:ext cx="10182225" cy="192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0BC9-7286-4A95-9C31-B15D4610864C}">
  <dimension ref="A1:I169"/>
  <sheetViews>
    <sheetView tabSelected="1" zoomScaleNormal="100" workbookViewId="0">
      <selection activeCell="G3" sqref="G3"/>
    </sheetView>
  </sheetViews>
  <sheetFormatPr baseColWidth="10" defaultRowHeight="15" x14ac:dyDescent="0.25"/>
  <cols>
    <col min="1" max="1" width="18.28515625" customWidth="1"/>
    <col min="2" max="2" width="16.42578125" bestFit="1" customWidth="1"/>
    <col min="4" max="4" width="52" customWidth="1"/>
    <col min="5" max="5" width="24.140625" customWidth="1"/>
    <col min="6" max="6" width="26.5703125" customWidth="1"/>
    <col min="7" max="7" width="20.42578125" customWidth="1"/>
    <col min="8" max="8" width="27" customWidth="1"/>
  </cols>
  <sheetData>
    <row r="1" spans="1:8" x14ac:dyDescent="0.25">
      <c r="D1" s="27"/>
      <c r="G1" s="32"/>
      <c r="H1" s="18"/>
    </row>
    <row r="2" spans="1:8" x14ac:dyDescent="0.25">
      <c r="D2" s="27"/>
      <c r="G2" s="32"/>
      <c r="H2" s="18"/>
    </row>
    <row r="3" spans="1:8" ht="18.75" x14ac:dyDescent="0.3">
      <c r="A3" s="56"/>
      <c r="B3" s="56"/>
      <c r="C3" s="56"/>
      <c r="D3" s="56"/>
      <c r="E3" s="24"/>
      <c r="G3" s="32"/>
      <c r="H3" s="18"/>
    </row>
    <row r="4" spans="1:8" ht="18.75" x14ac:dyDescent="0.3">
      <c r="A4" s="56"/>
      <c r="B4" s="56"/>
      <c r="C4" s="56"/>
      <c r="D4" s="56"/>
      <c r="E4" s="24"/>
      <c r="G4" s="32"/>
      <c r="H4" s="18"/>
    </row>
    <row r="5" spans="1:8" ht="15.75" x14ac:dyDescent="0.25">
      <c r="A5" s="57"/>
      <c r="B5" s="57"/>
      <c r="C5" s="57"/>
      <c r="D5" s="57"/>
      <c r="E5" s="25"/>
      <c r="F5" s="6"/>
      <c r="G5" s="33"/>
      <c r="H5" s="25"/>
    </row>
    <row r="6" spans="1:8" ht="15.75" x14ac:dyDescent="0.25">
      <c r="A6" s="25"/>
      <c r="B6" s="25"/>
      <c r="C6" s="25"/>
      <c r="D6" s="28"/>
      <c r="E6" s="25"/>
      <c r="F6" s="6"/>
      <c r="G6" s="33"/>
      <c r="H6" s="25"/>
    </row>
    <row r="7" spans="1:8" ht="15.75" x14ac:dyDescent="0.25">
      <c r="A7" s="25"/>
      <c r="B7" s="25"/>
      <c r="C7" s="25"/>
      <c r="D7" s="28"/>
      <c r="E7" s="25"/>
      <c r="F7" s="6"/>
      <c r="G7" s="33"/>
      <c r="H7" s="25"/>
    </row>
    <row r="8" spans="1:8" ht="15.75" x14ac:dyDescent="0.25">
      <c r="A8" s="57" t="s">
        <v>204</v>
      </c>
      <c r="B8" s="57"/>
      <c r="C8" s="57"/>
      <c r="D8" s="57"/>
      <c r="E8" s="57"/>
      <c r="F8" s="57"/>
      <c r="G8" s="57"/>
      <c r="H8" s="57"/>
    </row>
    <row r="9" spans="1:8" ht="15.75" x14ac:dyDescent="0.25">
      <c r="A9" s="57" t="s">
        <v>338</v>
      </c>
      <c r="B9" s="57"/>
      <c r="C9" s="57"/>
      <c r="D9" s="57"/>
      <c r="E9" s="57"/>
      <c r="F9" s="57"/>
      <c r="G9" s="57"/>
      <c r="H9" s="57"/>
    </row>
    <row r="10" spans="1:8" ht="15.75" x14ac:dyDescent="0.25">
      <c r="A10" s="55" t="s">
        <v>205</v>
      </c>
      <c r="B10" s="55"/>
      <c r="C10" s="55"/>
      <c r="D10" s="55"/>
      <c r="E10" s="55"/>
      <c r="F10" s="55"/>
      <c r="G10" s="55"/>
      <c r="H10" s="55"/>
    </row>
    <row r="11" spans="1:8" ht="15.75" x14ac:dyDescent="0.25">
      <c r="A11" s="3" t="s">
        <v>1</v>
      </c>
      <c r="B11" s="3" t="s">
        <v>2</v>
      </c>
      <c r="C11" s="4" t="s">
        <v>3</v>
      </c>
      <c r="D11" s="29" t="s">
        <v>4</v>
      </c>
      <c r="E11" s="5" t="s">
        <v>390</v>
      </c>
      <c r="F11" s="15" t="s">
        <v>336</v>
      </c>
      <c r="G11" s="31" t="s">
        <v>389</v>
      </c>
      <c r="H11" s="4" t="s">
        <v>337</v>
      </c>
    </row>
    <row r="12" spans="1:8" ht="15.75" x14ac:dyDescent="0.25">
      <c r="A12" s="14">
        <v>44185</v>
      </c>
      <c r="B12" s="14">
        <v>44232</v>
      </c>
      <c r="C12" s="11" t="s">
        <v>5</v>
      </c>
      <c r="D12" s="44" t="s">
        <v>86</v>
      </c>
      <c r="E12" s="2" t="s">
        <v>200</v>
      </c>
      <c r="F12" s="22">
        <v>61</v>
      </c>
      <c r="G12" s="53" t="s">
        <v>252</v>
      </c>
      <c r="H12" s="46">
        <f>F12*G12</f>
        <v>549</v>
      </c>
    </row>
    <row r="13" spans="1:8" ht="15.75" x14ac:dyDescent="0.25">
      <c r="A13" s="14">
        <v>44185</v>
      </c>
      <c r="B13" s="14">
        <v>44232</v>
      </c>
      <c r="C13" s="11" t="s">
        <v>7</v>
      </c>
      <c r="D13" s="44" t="s">
        <v>87</v>
      </c>
      <c r="E13" s="2" t="s">
        <v>200</v>
      </c>
      <c r="F13" s="22">
        <v>94.34</v>
      </c>
      <c r="G13" s="53" t="s">
        <v>294</v>
      </c>
      <c r="H13" s="46">
        <f t="shared" ref="H13:H75" si="0">F13*G13</f>
        <v>4433.9800000000005</v>
      </c>
    </row>
    <row r="14" spans="1:8" ht="15.75" x14ac:dyDescent="0.25">
      <c r="A14" s="14">
        <v>44185</v>
      </c>
      <c r="B14" s="14">
        <v>44232</v>
      </c>
      <c r="C14" s="11" t="s">
        <v>8</v>
      </c>
      <c r="D14" s="44" t="s">
        <v>88</v>
      </c>
      <c r="E14" s="2" t="s">
        <v>200</v>
      </c>
      <c r="F14" s="22">
        <v>123.99</v>
      </c>
      <c r="G14" s="53" t="s">
        <v>339</v>
      </c>
      <c r="H14" s="46">
        <f t="shared" si="0"/>
        <v>5083.59</v>
      </c>
    </row>
    <row r="15" spans="1:8" ht="15.75" x14ac:dyDescent="0.25">
      <c r="A15" s="14">
        <v>44185</v>
      </c>
      <c r="B15" s="14">
        <v>44232</v>
      </c>
      <c r="C15" s="11" t="s">
        <v>9</v>
      </c>
      <c r="D15" s="44" t="s">
        <v>89</v>
      </c>
      <c r="E15" s="2" t="s">
        <v>200</v>
      </c>
      <c r="F15" s="22">
        <v>170</v>
      </c>
      <c r="G15" s="53" t="s">
        <v>325</v>
      </c>
      <c r="H15" s="46">
        <f t="shared" si="0"/>
        <v>5950</v>
      </c>
    </row>
    <row r="16" spans="1:8" ht="15.75" x14ac:dyDescent="0.25">
      <c r="A16" s="14">
        <v>44185</v>
      </c>
      <c r="B16" s="14">
        <v>44232</v>
      </c>
      <c r="C16" s="11" t="s">
        <v>11</v>
      </c>
      <c r="D16" s="44" t="s">
        <v>90</v>
      </c>
      <c r="E16" s="2" t="s">
        <v>200</v>
      </c>
      <c r="F16" s="22">
        <v>206</v>
      </c>
      <c r="G16" s="53" t="s">
        <v>340</v>
      </c>
      <c r="H16" s="46">
        <f t="shared" si="0"/>
        <v>5768</v>
      </c>
    </row>
    <row r="17" spans="1:8" ht="15.75" x14ac:dyDescent="0.25">
      <c r="A17" s="14">
        <v>44185</v>
      </c>
      <c r="B17" s="14">
        <v>44232</v>
      </c>
      <c r="C17" s="11" t="s">
        <v>12</v>
      </c>
      <c r="D17" s="44" t="s">
        <v>91</v>
      </c>
      <c r="E17" s="2" t="s">
        <v>200</v>
      </c>
      <c r="F17" s="22">
        <v>1200</v>
      </c>
      <c r="G17" s="53" t="s">
        <v>259</v>
      </c>
      <c r="H17" s="46">
        <f t="shared" si="0"/>
        <v>9600</v>
      </c>
    </row>
    <row r="18" spans="1:8" ht="15.75" x14ac:dyDescent="0.25">
      <c r="A18" s="14">
        <v>44185</v>
      </c>
      <c r="B18" s="14">
        <v>44232</v>
      </c>
      <c r="C18" s="11" t="s">
        <v>10</v>
      </c>
      <c r="D18" s="44" t="s">
        <v>92</v>
      </c>
      <c r="E18" s="2" t="s">
        <v>200</v>
      </c>
      <c r="F18" s="22">
        <v>1500</v>
      </c>
      <c r="G18" s="53" t="s">
        <v>259</v>
      </c>
      <c r="H18" s="46">
        <f t="shared" si="0"/>
        <v>12000</v>
      </c>
    </row>
    <row r="19" spans="1:8" ht="15.75" x14ac:dyDescent="0.25">
      <c r="A19" s="14">
        <v>44185</v>
      </c>
      <c r="B19" s="14">
        <v>44232</v>
      </c>
      <c r="C19" s="11" t="s">
        <v>13</v>
      </c>
      <c r="D19" s="44" t="s">
        <v>93</v>
      </c>
      <c r="E19" s="2" t="s">
        <v>200</v>
      </c>
      <c r="F19" s="22">
        <v>900</v>
      </c>
      <c r="G19" s="53" t="s">
        <v>259</v>
      </c>
      <c r="H19" s="46">
        <f t="shared" si="0"/>
        <v>7200</v>
      </c>
    </row>
    <row r="20" spans="1:8" ht="15.75" x14ac:dyDescent="0.25">
      <c r="A20" s="14">
        <v>44185</v>
      </c>
      <c r="B20" s="14">
        <v>44232</v>
      </c>
      <c r="C20" s="11" t="s">
        <v>14</v>
      </c>
      <c r="D20" s="44" t="s">
        <v>94</v>
      </c>
      <c r="E20" s="2" t="s">
        <v>200</v>
      </c>
      <c r="F20" s="22">
        <v>1200</v>
      </c>
      <c r="G20" s="53" t="s">
        <v>252</v>
      </c>
      <c r="H20" s="46">
        <f t="shared" si="0"/>
        <v>10800</v>
      </c>
    </row>
    <row r="21" spans="1:8" ht="15.75" x14ac:dyDescent="0.25">
      <c r="A21" s="21">
        <v>44185</v>
      </c>
      <c r="B21" s="21">
        <v>44232</v>
      </c>
      <c r="C21" s="23" t="s">
        <v>15</v>
      </c>
      <c r="D21" s="26" t="s">
        <v>95</v>
      </c>
      <c r="E21" s="2" t="s">
        <v>200</v>
      </c>
      <c r="F21" s="22">
        <v>14</v>
      </c>
      <c r="G21" s="53" t="s">
        <v>314</v>
      </c>
      <c r="H21" s="46">
        <f t="shared" si="0"/>
        <v>1736</v>
      </c>
    </row>
    <row r="22" spans="1:8" ht="15.75" x14ac:dyDescent="0.25">
      <c r="A22" s="14">
        <v>44185</v>
      </c>
      <c r="B22" s="14">
        <v>44232</v>
      </c>
      <c r="C22" s="11" t="s">
        <v>16</v>
      </c>
      <c r="D22" s="44" t="s">
        <v>96</v>
      </c>
      <c r="E22" s="2" t="s">
        <v>200</v>
      </c>
      <c r="F22" s="22">
        <v>56.64</v>
      </c>
      <c r="G22" s="53" t="s">
        <v>313</v>
      </c>
      <c r="H22" s="46">
        <f t="shared" si="0"/>
        <v>2718.7200000000003</v>
      </c>
    </row>
    <row r="23" spans="1:8" ht="15.75" x14ac:dyDescent="0.25">
      <c r="A23" s="14">
        <v>44185</v>
      </c>
      <c r="B23" s="14">
        <v>44232</v>
      </c>
      <c r="C23" s="11" t="s">
        <v>17</v>
      </c>
      <c r="D23" s="44" t="s">
        <v>155</v>
      </c>
      <c r="E23" s="2" t="s">
        <v>200</v>
      </c>
      <c r="F23" s="22">
        <v>41.5</v>
      </c>
      <c r="G23" s="53" t="s">
        <v>341</v>
      </c>
      <c r="H23" s="46">
        <f t="shared" si="0"/>
        <v>830</v>
      </c>
    </row>
    <row r="24" spans="1:8" ht="15.75" x14ac:dyDescent="0.25">
      <c r="A24" s="14">
        <v>44185</v>
      </c>
      <c r="B24" s="14">
        <v>44232</v>
      </c>
      <c r="C24" s="11" t="s">
        <v>6</v>
      </c>
      <c r="D24" s="44" t="s">
        <v>97</v>
      </c>
      <c r="E24" s="2" t="s">
        <v>202</v>
      </c>
      <c r="F24" s="22">
        <v>87.19</v>
      </c>
      <c r="G24" s="53" t="s">
        <v>257</v>
      </c>
      <c r="H24" s="46">
        <f t="shared" si="0"/>
        <v>1482.23</v>
      </c>
    </row>
    <row r="25" spans="1:8" ht="15.75" x14ac:dyDescent="0.25">
      <c r="A25" s="14">
        <v>44185</v>
      </c>
      <c r="B25" s="14">
        <v>44232</v>
      </c>
      <c r="C25" s="11" t="s">
        <v>18</v>
      </c>
      <c r="D25" s="44" t="s">
        <v>98</v>
      </c>
      <c r="E25" s="2" t="s">
        <v>199</v>
      </c>
      <c r="F25" s="22">
        <v>743.4</v>
      </c>
      <c r="G25" s="53" t="s">
        <v>269</v>
      </c>
      <c r="H25" s="46">
        <f t="shared" si="0"/>
        <v>13381.199999999999</v>
      </c>
    </row>
    <row r="26" spans="1:8" ht="15.75" x14ac:dyDescent="0.25">
      <c r="A26" s="14">
        <v>44185</v>
      </c>
      <c r="B26" s="14">
        <v>44232</v>
      </c>
      <c r="C26" s="11" t="s">
        <v>19</v>
      </c>
      <c r="D26" s="44" t="s">
        <v>99</v>
      </c>
      <c r="E26" s="2" t="s">
        <v>200</v>
      </c>
      <c r="F26" s="48">
        <v>27</v>
      </c>
      <c r="G26" s="53" t="s">
        <v>325</v>
      </c>
      <c r="H26" s="46">
        <f t="shared" si="0"/>
        <v>945</v>
      </c>
    </row>
    <row r="27" spans="1:8" ht="15.75" x14ac:dyDescent="0.25">
      <c r="A27" s="14">
        <v>44185</v>
      </c>
      <c r="B27" s="14">
        <v>44232</v>
      </c>
      <c r="C27" s="11" t="s">
        <v>20</v>
      </c>
      <c r="D27" s="44" t="s">
        <v>100</v>
      </c>
      <c r="E27" s="2" t="s">
        <v>202</v>
      </c>
      <c r="F27" s="22">
        <v>17.32</v>
      </c>
      <c r="G27" s="53" t="s">
        <v>324</v>
      </c>
      <c r="H27" s="46">
        <f t="shared" si="0"/>
        <v>917.96</v>
      </c>
    </row>
    <row r="28" spans="1:8" ht="15.75" x14ac:dyDescent="0.25">
      <c r="A28" s="14">
        <v>44185</v>
      </c>
      <c r="B28" s="14">
        <v>44232</v>
      </c>
      <c r="C28" s="11" t="s">
        <v>21</v>
      </c>
      <c r="D28" s="44" t="s">
        <v>101</v>
      </c>
      <c r="E28" s="2" t="s">
        <v>202</v>
      </c>
      <c r="F28" s="22">
        <v>25.27</v>
      </c>
      <c r="G28" s="53" t="s">
        <v>315</v>
      </c>
      <c r="H28" s="46">
        <f t="shared" si="0"/>
        <v>1592.01</v>
      </c>
    </row>
    <row r="29" spans="1:8" ht="15.75" x14ac:dyDescent="0.25">
      <c r="A29" s="14">
        <v>44185</v>
      </c>
      <c r="B29" s="14">
        <v>44232</v>
      </c>
      <c r="C29" s="11" t="s">
        <v>22</v>
      </c>
      <c r="D29" s="44" t="s">
        <v>102</v>
      </c>
      <c r="E29" s="2" t="s">
        <v>200</v>
      </c>
      <c r="F29" s="22">
        <v>300</v>
      </c>
      <c r="G29" s="53" t="s">
        <v>342</v>
      </c>
      <c r="H29" s="46">
        <f t="shared" si="0"/>
        <v>45300</v>
      </c>
    </row>
    <row r="30" spans="1:8" ht="15.75" x14ac:dyDescent="0.25">
      <c r="A30" s="14">
        <v>44185</v>
      </c>
      <c r="B30" s="14">
        <v>44232</v>
      </c>
      <c r="C30" s="11" t="s">
        <v>23</v>
      </c>
      <c r="D30" s="44" t="s">
        <v>103</v>
      </c>
      <c r="E30" s="2" t="s">
        <v>202</v>
      </c>
      <c r="F30" s="22">
        <v>66</v>
      </c>
      <c r="G30" s="53" t="s">
        <v>343</v>
      </c>
      <c r="H30" s="46">
        <f t="shared" si="0"/>
        <v>9900</v>
      </c>
    </row>
    <row r="31" spans="1:8" ht="15.75" x14ac:dyDescent="0.25">
      <c r="A31" s="14">
        <v>44185</v>
      </c>
      <c r="B31" s="14">
        <v>44232</v>
      </c>
      <c r="C31" s="11" t="s">
        <v>24</v>
      </c>
      <c r="D31" s="44" t="s">
        <v>104</v>
      </c>
      <c r="E31" s="2" t="s">
        <v>202</v>
      </c>
      <c r="F31" s="22">
        <v>40</v>
      </c>
      <c r="G31" s="53" t="s">
        <v>344</v>
      </c>
      <c r="H31" s="46">
        <f t="shared" si="0"/>
        <v>1520</v>
      </c>
    </row>
    <row r="32" spans="1:8" ht="15.75" x14ac:dyDescent="0.25">
      <c r="A32" s="14">
        <v>44185</v>
      </c>
      <c r="B32" s="14">
        <v>44232</v>
      </c>
      <c r="C32" s="11" t="s">
        <v>25</v>
      </c>
      <c r="D32" s="44" t="s">
        <v>105</v>
      </c>
      <c r="E32" s="2" t="s">
        <v>202</v>
      </c>
      <c r="F32" s="22">
        <v>28.21</v>
      </c>
      <c r="G32" s="53" t="s">
        <v>345</v>
      </c>
      <c r="H32" s="46">
        <f t="shared" si="0"/>
        <v>1636.18</v>
      </c>
    </row>
    <row r="33" spans="1:8" ht="15.75" x14ac:dyDescent="0.25">
      <c r="A33" s="14">
        <v>44185</v>
      </c>
      <c r="B33" s="14">
        <v>44232</v>
      </c>
      <c r="C33" s="11" t="s">
        <v>26</v>
      </c>
      <c r="D33" s="44" t="s">
        <v>295</v>
      </c>
      <c r="E33" s="2" t="s">
        <v>200</v>
      </c>
      <c r="F33" s="22">
        <v>20</v>
      </c>
      <c r="G33" s="53" t="s">
        <v>324</v>
      </c>
      <c r="H33" s="46">
        <f t="shared" si="0"/>
        <v>1060</v>
      </c>
    </row>
    <row r="34" spans="1:8" ht="15.75" x14ac:dyDescent="0.25">
      <c r="A34" s="21">
        <v>44185</v>
      </c>
      <c r="B34" s="21">
        <v>44232</v>
      </c>
      <c r="C34" s="23" t="s">
        <v>27</v>
      </c>
      <c r="D34" s="44" t="s">
        <v>106</v>
      </c>
      <c r="E34" s="2" t="s">
        <v>200</v>
      </c>
      <c r="F34" s="22">
        <v>20</v>
      </c>
      <c r="G34" s="53" t="s">
        <v>256</v>
      </c>
      <c r="H34" s="46">
        <f t="shared" si="0"/>
        <v>740</v>
      </c>
    </row>
    <row r="35" spans="1:8" ht="15.75" x14ac:dyDescent="0.25">
      <c r="A35" s="14">
        <v>44185</v>
      </c>
      <c r="B35" s="14">
        <v>44232</v>
      </c>
      <c r="C35" s="11" t="s">
        <v>28</v>
      </c>
      <c r="D35" s="44" t="s">
        <v>107</v>
      </c>
      <c r="E35" s="2" t="s">
        <v>201</v>
      </c>
      <c r="F35" s="22">
        <v>260</v>
      </c>
      <c r="G35" s="53" t="s">
        <v>316</v>
      </c>
      <c r="H35" s="46">
        <f t="shared" si="0"/>
        <v>10920</v>
      </c>
    </row>
    <row r="36" spans="1:8" ht="15.75" x14ac:dyDescent="0.25">
      <c r="A36" s="14">
        <v>44185</v>
      </c>
      <c r="B36" s="14">
        <v>44232</v>
      </c>
      <c r="C36" s="11" t="s">
        <v>29</v>
      </c>
      <c r="D36" s="44" t="s">
        <v>108</v>
      </c>
      <c r="E36" s="2" t="s">
        <v>200</v>
      </c>
      <c r="F36" s="22">
        <v>85.9</v>
      </c>
      <c r="G36" s="53" t="s">
        <v>358</v>
      </c>
      <c r="H36" s="46">
        <f t="shared" si="0"/>
        <v>2491.1000000000004</v>
      </c>
    </row>
    <row r="37" spans="1:8" ht="15.75" x14ac:dyDescent="0.25">
      <c r="A37" s="14">
        <v>44185</v>
      </c>
      <c r="B37" s="14">
        <v>44232</v>
      </c>
      <c r="C37" s="11" t="s">
        <v>30</v>
      </c>
      <c r="D37" s="44" t="s">
        <v>109</v>
      </c>
      <c r="E37" s="2" t="s">
        <v>200</v>
      </c>
      <c r="F37" s="22">
        <v>330.96</v>
      </c>
      <c r="G37" s="53" t="s">
        <v>261</v>
      </c>
      <c r="H37" s="46">
        <f t="shared" si="0"/>
        <v>992.87999999999988</v>
      </c>
    </row>
    <row r="38" spans="1:8" ht="15.75" x14ac:dyDescent="0.25">
      <c r="A38" s="14">
        <v>44185</v>
      </c>
      <c r="B38" s="14">
        <v>44232</v>
      </c>
      <c r="C38" s="11" t="s">
        <v>31</v>
      </c>
      <c r="D38" s="44" t="s">
        <v>258</v>
      </c>
      <c r="E38" s="2" t="s">
        <v>200</v>
      </c>
      <c r="F38" s="22">
        <v>257.32</v>
      </c>
      <c r="G38" s="53" t="s">
        <v>341</v>
      </c>
      <c r="H38" s="46">
        <f t="shared" si="0"/>
        <v>5146.3999999999996</v>
      </c>
    </row>
    <row r="39" spans="1:8" ht="15.75" x14ac:dyDescent="0.25">
      <c r="A39" s="14">
        <v>44185</v>
      </c>
      <c r="B39" s="14">
        <v>44232</v>
      </c>
      <c r="C39" s="11" t="s">
        <v>32</v>
      </c>
      <c r="D39" s="44" t="s">
        <v>110</v>
      </c>
      <c r="E39" s="2" t="s">
        <v>200</v>
      </c>
      <c r="F39" s="22">
        <v>24</v>
      </c>
      <c r="G39" s="53" t="s">
        <v>270</v>
      </c>
      <c r="H39" s="46">
        <f t="shared" si="0"/>
        <v>168</v>
      </c>
    </row>
    <row r="40" spans="1:8" ht="15.75" x14ac:dyDescent="0.25">
      <c r="A40" s="14">
        <v>44185</v>
      </c>
      <c r="B40" s="14">
        <v>44232</v>
      </c>
      <c r="C40" s="11" t="s">
        <v>33</v>
      </c>
      <c r="D40" s="44" t="s">
        <v>156</v>
      </c>
      <c r="E40" s="2" t="s">
        <v>199</v>
      </c>
      <c r="F40" s="22">
        <v>537.57000000000005</v>
      </c>
      <c r="G40" s="53" t="s">
        <v>270</v>
      </c>
      <c r="H40" s="46">
        <f t="shared" si="0"/>
        <v>3762.9900000000002</v>
      </c>
    </row>
    <row r="41" spans="1:8" ht="15.75" x14ac:dyDescent="0.25">
      <c r="A41" s="14">
        <v>44185</v>
      </c>
      <c r="B41" s="14">
        <v>44232</v>
      </c>
      <c r="C41" s="11" t="s">
        <v>34</v>
      </c>
      <c r="D41" s="44" t="s">
        <v>157</v>
      </c>
      <c r="E41" s="2" t="s">
        <v>199</v>
      </c>
      <c r="F41" s="22">
        <v>819.94</v>
      </c>
      <c r="G41" s="53" t="s">
        <v>260</v>
      </c>
      <c r="H41" s="46">
        <f t="shared" si="0"/>
        <v>4099.7000000000007</v>
      </c>
    </row>
    <row r="42" spans="1:8" ht="15.75" x14ac:dyDescent="0.25">
      <c r="A42" s="14">
        <v>44185</v>
      </c>
      <c r="B42" s="14">
        <v>44232</v>
      </c>
      <c r="C42" s="11" t="s">
        <v>35</v>
      </c>
      <c r="D42" s="44" t="s">
        <v>158</v>
      </c>
      <c r="E42" s="2" t="s">
        <v>199</v>
      </c>
      <c r="F42" s="22">
        <v>487.9</v>
      </c>
      <c r="G42" s="53" t="s">
        <v>260</v>
      </c>
      <c r="H42" s="46">
        <f t="shared" si="0"/>
        <v>2439.5</v>
      </c>
    </row>
    <row r="43" spans="1:8" ht="15.75" x14ac:dyDescent="0.25">
      <c r="A43" s="14">
        <v>44185</v>
      </c>
      <c r="B43" s="14">
        <v>44232</v>
      </c>
      <c r="C43" s="11" t="s">
        <v>36</v>
      </c>
      <c r="D43" s="44" t="s">
        <v>159</v>
      </c>
      <c r="E43" s="2" t="s">
        <v>199</v>
      </c>
      <c r="F43" s="22">
        <v>51</v>
      </c>
      <c r="G43" s="53" t="s">
        <v>261</v>
      </c>
      <c r="H43" s="46">
        <f t="shared" si="0"/>
        <v>153</v>
      </c>
    </row>
    <row r="44" spans="1:8" ht="15.75" x14ac:dyDescent="0.25">
      <c r="A44" s="14">
        <v>44185</v>
      </c>
      <c r="B44" s="14">
        <v>44232</v>
      </c>
      <c r="C44" s="11" t="s">
        <v>37</v>
      </c>
      <c r="D44" s="44" t="s">
        <v>160</v>
      </c>
      <c r="E44" s="2" t="s">
        <v>199</v>
      </c>
      <c r="F44" s="22">
        <v>397.23</v>
      </c>
      <c r="G44" s="53" t="s">
        <v>261</v>
      </c>
      <c r="H44" s="46">
        <f t="shared" si="0"/>
        <v>1191.69</v>
      </c>
    </row>
    <row r="45" spans="1:8" ht="15.75" x14ac:dyDescent="0.25">
      <c r="A45" s="14">
        <v>44185</v>
      </c>
      <c r="B45" s="14">
        <v>44232</v>
      </c>
      <c r="C45" s="11" t="s">
        <v>38</v>
      </c>
      <c r="D45" s="44" t="s">
        <v>111</v>
      </c>
      <c r="E45" s="2" t="s">
        <v>199</v>
      </c>
      <c r="F45" s="22">
        <v>775.31000000000006</v>
      </c>
      <c r="G45" s="53" t="s">
        <v>296</v>
      </c>
      <c r="H45" s="46">
        <f t="shared" si="0"/>
        <v>775.31000000000006</v>
      </c>
    </row>
    <row r="46" spans="1:8" ht="15.75" x14ac:dyDescent="0.25">
      <c r="A46" s="14">
        <v>44185</v>
      </c>
      <c r="B46" s="14">
        <v>44232</v>
      </c>
      <c r="C46" s="11" t="s">
        <v>39</v>
      </c>
      <c r="D46" s="44" t="s">
        <v>161</v>
      </c>
      <c r="E46" s="2" t="s">
        <v>201</v>
      </c>
      <c r="F46" s="22">
        <v>38.76</v>
      </c>
      <c r="G46" s="53" t="s">
        <v>326</v>
      </c>
      <c r="H46" s="46">
        <f t="shared" si="0"/>
        <v>542.64</v>
      </c>
    </row>
    <row r="47" spans="1:8" ht="15.75" x14ac:dyDescent="0.25">
      <c r="A47" s="14">
        <v>44185</v>
      </c>
      <c r="B47" s="14">
        <v>44232</v>
      </c>
      <c r="C47" s="11" t="s">
        <v>40</v>
      </c>
      <c r="D47" s="44" t="s">
        <v>112</v>
      </c>
      <c r="E47" s="2" t="s">
        <v>200</v>
      </c>
      <c r="F47" s="22">
        <v>25</v>
      </c>
      <c r="G47" s="53" t="s">
        <v>320</v>
      </c>
      <c r="H47" s="46">
        <f t="shared" si="0"/>
        <v>2675</v>
      </c>
    </row>
    <row r="48" spans="1:8" ht="15.75" x14ac:dyDescent="0.25">
      <c r="A48" s="14">
        <v>44185</v>
      </c>
      <c r="B48" s="14">
        <v>44232</v>
      </c>
      <c r="C48" s="11" t="s">
        <v>41</v>
      </c>
      <c r="D48" s="44" t="s">
        <v>162</v>
      </c>
      <c r="E48" s="2" t="s">
        <v>199</v>
      </c>
      <c r="F48" s="22">
        <v>516.25</v>
      </c>
      <c r="G48" s="53" t="s">
        <v>321</v>
      </c>
      <c r="H48" s="46">
        <f t="shared" si="0"/>
        <v>3097.5</v>
      </c>
    </row>
    <row r="49" spans="1:8" ht="15.75" x14ac:dyDescent="0.25">
      <c r="A49" s="14">
        <v>44185</v>
      </c>
      <c r="B49" s="14">
        <v>44232</v>
      </c>
      <c r="C49" s="11" t="s">
        <v>42</v>
      </c>
      <c r="D49" s="44" t="s">
        <v>163</v>
      </c>
      <c r="E49" s="2" t="s">
        <v>199</v>
      </c>
      <c r="F49" s="22">
        <v>364.99</v>
      </c>
      <c r="G49" s="53" t="s">
        <v>265</v>
      </c>
      <c r="H49" s="46">
        <f t="shared" si="0"/>
        <v>4379.88</v>
      </c>
    </row>
    <row r="50" spans="1:8" ht="15.75" x14ac:dyDescent="0.25">
      <c r="A50" s="14">
        <v>44185</v>
      </c>
      <c r="B50" s="14">
        <v>44232</v>
      </c>
      <c r="C50" s="11" t="s">
        <v>43</v>
      </c>
      <c r="D50" s="44" t="s">
        <v>164</v>
      </c>
      <c r="E50" s="2" t="s">
        <v>199</v>
      </c>
      <c r="F50" s="22">
        <v>497</v>
      </c>
      <c r="G50" s="53" t="s">
        <v>264</v>
      </c>
      <c r="H50" s="46">
        <f t="shared" si="0"/>
        <v>4970</v>
      </c>
    </row>
    <row r="51" spans="1:8" ht="15.75" x14ac:dyDescent="0.25">
      <c r="A51" s="14">
        <v>44185</v>
      </c>
      <c r="B51" s="14">
        <v>44232</v>
      </c>
      <c r="C51" s="11" t="s">
        <v>44</v>
      </c>
      <c r="D51" s="44" t="s">
        <v>165</v>
      </c>
      <c r="E51" s="2" t="s">
        <v>199</v>
      </c>
      <c r="F51" s="22">
        <v>219.48</v>
      </c>
      <c r="G51" s="53" t="s">
        <v>326</v>
      </c>
      <c r="H51" s="46">
        <f t="shared" si="0"/>
        <v>3072.72</v>
      </c>
    </row>
    <row r="52" spans="1:8" ht="15.75" x14ac:dyDescent="0.25">
      <c r="A52" s="14">
        <v>44185</v>
      </c>
      <c r="B52" s="14">
        <v>44232</v>
      </c>
      <c r="C52" s="11" t="s">
        <v>45</v>
      </c>
      <c r="D52" s="44" t="s">
        <v>166</v>
      </c>
      <c r="E52" s="2" t="s">
        <v>199</v>
      </c>
      <c r="F52" s="22">
        <v>627</v>
      </c>
      <c r="G52" s="53" t="s">
        <v>253</v>
      </c>
      <c r="H52" s="46">
        <f t="shared" si="0"/>
        <v>2508</v>
      </c>
    </row>
    <row r="53" spans="1:8" ht="15.75" x14ac:dyDescent="0.25">
      <c r="A53" s="14">
        <v>44185</v>
      </c>
      <c r="B53" s="14">
        <v>44232</v>
      </c>
      <c r="C53" s="11" t="s">
        <v>215</v>
      </c>
      <c r="D53" s="44" t="s">
        <v>154</v>
      </c>
      <c r="E53" s="2" t="s">
        <v>200</v>
      </c>
      <c r="F53" s="22">
        <v>108.99</v>
      </c>
      <c r="G53" s="53" t="s">
        <v>294</v>
      </c>
      <c r="H53" s="46">
        <f t="shared" si="0"/>
        <v>5122.53</v>
      </c>
    </row>
    <row r="54" spans="1:8" ht="15.75" x14ac:dyDescent="0.25">
      <c r="A54" s="14">
        <v>44185</v>
      </c>
      <c r="B54" s="14">
        <v>44232</v>
      </c>
      <c r="C54" s="11" t="s">
        <v>46</v>
      </c>
      <c r="D54" s="26" t="s">
        <v>167</v>
      </c>
      <c r="E54" s="2" t="s">
        <v>202</v>
      </c>
      <c r="F54" s="22">
        <v>54.5</v>
      </c>
      <c r="G54" s="53" t="s">
        <v>257</v>
      </c>
      <c r="H54" s="46">
        <f t="shared" si="0"/>
        <v>926.5</v>
      </c>
    </row>
    <row r="55" spans="1:8" ht="15.75" x14ac:dyDescent="0.25">
      <c r="A55" s="14">
        <v>44185</v>
      </c>
      <c r="B55" s="14">
        <v>44232</v>
      </c>
      <c r="C55" s="11" t="s">
        <v>47</v>
      </c>
      <c r="D55" s="44" t="s">
        <v>113</v>
      </c>
      <c r="E55" s="2" t="s">
        <v>202</v>
      </c>
      <c r="F55" s="22">
        <v>93.57</v>
      </c>
      <c r="G55" s="53" t="s">
        <v>260</v>
      </c>
      <c r="H55" s="46">
        <f t="shared" si="0"/>
        <v>467.84999999999997</v>
      </c>
    </row>
    <row r="56" spans="1:8" ht="15.75" x14ac:dyDescent="0.25">
      <c r="A56" s="14">
        <v>44185</v>
      </c>
      <c r="B56" s="14">
        <v>44232</v>
      </c>
      <c r="C56" s="11" t="s">
        <v>48</v>
      </c>
      <c r="D56" s="44" t="s">
        <v>114</v>
      </c>
      <c r="E56" s="2" t="s">
        <v>202</v>
      </c>
      <c r="F56" s="22">
        <v>54</v>
      </c>
      <c r="G56" s="53" t="s">
        <v>294</v>
      </c>
      <c r="H56" s="46">
        <f t="shared" si="0"/>
        <v>2538</v>
      </c>
    </row>
    <row r="57" spans="1:8" ht="15.75" x14ac:dyDescent="0.25">
      <c r="A57" s="14">
        <v>44185</v>
      </c>
      <c r="B57" s="14">
        <v>44232</v>
      </c>
      <c r="C57" s="11" t="s">
        <v>49</v>
      </c>
      <c r="D57" s="44" t="s">
        <v>211</v>
      </c>
      <c r="E57" s="2" t="s">
        <v>200</v>
      </c>
      <c r="F57" s="22">
        <v>150</v>
      </c>
      <c r="G57" s="53" t="s">
        <v>264</v>
      </c>
      <c r="H57" s="46">
        <f t="shared" si="0"/>
        <v>1500</v>
      </c>
    </row>
    <row r="58" spans="1:8" ht="15.75" x14ac:dyDescent="0.25">
      <c r="A58" s="14">
        <v>44185</v>
      </c>
      <c r="B58" s="14">
        <v>44232</v>
      </c>
      <c r="C58" s="11" t="s">
        <v>216</v>
      </c>
      <c r="D58" s="44" t="s">
        <v>152</v>
      </c>
      <c r="E58" s="2" t="s">
        <v>199</v>
      </c>
      <c r="F58" s="22">
        <v>527</v>
      </c>
      <c r="G58" s="53" t="s">
        <v>253</v>
      </c>
      <c r="H58" s="46">
        <f t="shared" si="0"/>
        <v>2108</v>
      </c>
    </row>
    <row r="59" spans="1:8" ht="15.75" x14ac:dyDescent="0.25">
      <c r="A59" s="14">
        <v>44185</v>
      </c>
      <c r="B59" s="14">
        <v>44232</v>
      </c>
      <c r="C59" s="11" t="s">
        <v>50</v>
      </c>
      <c r="D59" s="49" t="s">
        <v>115</v>
      </c>
      <c r="E59" s="2" t="s">
        <v>202</v>
      </c>
      <c r="F59" s="22">
        <v>46.2</v>
      </c>
      <c r="G59" s="53" t="s">
        <v>316</v>
      </c>
      <c r="H59" s="46">
        <f t="shared" si="0"/>
        <v>1940.4</v>
      </c>
    </row>
    <row r="60" spans="1:8" ht="15.75" x14ac:dyDescent="0.25">
      <c r="A60" s="14">
        <v>44185</v>
      </c>
      <c r="B60" s="14">
        <v>44232</v>
      </c>
      <c r="C60" s="11" t="s">
        <v>217</v>
      </c>
      <c r="D60" s="44" t="s">
        <v>116</v>
      </c>
      <c r="E60" s="2" t="s">
        <v>202</v>
      </c>
      <c r="F60" s="22">
        <v>46.2</v>
      </c>
      <c r="G60" s="53" t="s">
        <v>259</v>
      </c>
      <c r="H60" s="46">
        <f t="shared" si="0"/>
        <v>369.6</v>
      </c>
    </row>
    <row r="61" spans="1:8" ht="15.75" x14ac:dyDescent="0.25">
      <c r="A61" s="14">
        <v>44185</v>
      </c>
      <c r="B61" s="14">
        <v>44232</v>
      </c>
      <c r="C61" s="11" t="s">
        <v>51</v>
      </c>
      <c r="D61" s="44" t="s">
        <v>117</v>
      </c>
      <c r="E61" s="2" t="s">
        <v>202</v>
      </c>
      <c r="F61" s="22">
        <v>46.2</v>
      </c>
      <c r="G61" s="53" t="s">
        <v>262</v>
      </c>
      <c r="H61" s="46">
        <f t="shared" si="0"/>
        <v>693</v>
      </c>
    </row>
    <row r="62" spans="1:8" ht="15.75" x14ac:dyDescent="0.25">
      <c r="A62" s="14">
        <v>44185</v>
      </c>
      <c r="B62" s="14">
        <v>44232</v>
      </c>
      <c r="C62" s="11" t="s">
        <v>52</v>
      </c>
      <c r="D62" s="44" t="s">
        <v>118</v>
      </c>
      <c r="E62" s="2" t="s">
        <v>202</v>
      </c>
      <c r="F62" s="22">
        <v>33</v>
      </c>
      <c r="G62" s="53" t="s">
        <v>346</v>
      </c>
      <c r="H62" s="46">
        <f t="shared" si="0"/>
        <v>858</v>
      </c>
    </row>
    <row r="63" spans="1:8" ht="15.75" x14ac:dyDescent="0.25">
      <c r="A63" s="14">
        <v>44185</v>
      </c>
      <c r="B63" s="14">
        <v>44232</v>
      </c>
      <c r="C63" s="11" t="s">
        <v>53</v>
      </c>
      <c r="D63" s="44" t="s">
        <v>119</v>
      </c>
      <c r="E63" s="2" t="s">
        <v>200</v>
      </c>
      <c r="F63" s="22">
        <v>25</v>
      </c>
      <c r="G63" s="53" t="s">
        <v>347</v>
      </c>
      <c r="H63" s="46">
        <f t="shared" si="0"/>
        <v>550</v>
      </c>
    </row>
    <row r="64" spans="1:8" ht="15.75" x14ac:dyDescent="0.25">
      <c r="A64" s="14">
        <v>44185</v>
      </c>
      <c r="B64" s="14">
        <v>44232</v>
      </c>
      <c r="C64" s="11" t="s">
        <v>218</v>
      </c>
      <c r="D64" s="44" t="s">
        <v>120</v>
      </c>
      <c r="E64" s="2" t="s">
        <v>200</v>
      </c>
      <c r="F64" s="22">
        <v>45</v>
      </c>
      <c r="G64" s="53" t="s">
        <v>313</v>
      </c>
      <c r="H64" s="46">
        <f t="shared" si="0"/>
        <v>2160</v>
      </c>
    </row>
    <row r="65" spans="1:8" ht="15.75" x14ac:dyDescent="0.25">
      <c r="A65" s="14">
        <v>44185</v>
      </c>
      <c r="B65" s="14">
        <v>44232</v>
      </c>
      <c r="C65" s="11" t="s">
        <v>54</v>
      </c>
      <c r="D65" s="44" t="s">
        <v>121</v>
      </c>
      <c r="E65" s="2" t="s">
        <v>200</v>
      </c>
      <c r="F65" s="22">
        <v>360</v>
      </c>
      <c r="G65" s="53" t="s">
        <v>346</v>
      </c>
      <c r="H65" s="46">
        <f t="shared" si="0"/>
        <v>9360</v>
      </c>
    </row>
    <row r="66" spans="1:8" ht="15.75" x14ac:dyDescent="0.25">
      <c r="A66" s="14">
        <v>44185</v>
      </c>
      <c r="B66" s="14">
        <v>44232</v>
      </c>
      <c r="C66" s="11" t="s">
        <v>55</v>
      </c>
      <c r="D66" s="44" t="s">
        <v>122</v>
      </c>
      <c r="E66" s="2" t="s">
        <v>200</v>
      </c>
      <c r="F66" s="22">
        <v>13.34</v>
      </c>
      <c r="G66" s="53" t="s">
        <v>291</v>
      </c>
      <c r="H66" s="46">
        <f t="shared" si="0"/>
        <v>893.78</v>
      </c>
    </row>
    <row r="67" spans="1:8" ht="15.75" x14ac:dyDescent="0.25">
      <c r="A67" s="14">
        <v>44185</v>
      </c>
      <c r="B67" s="14">
        <v>44232</v>
      </c>
      <c r="C67" s="11" t="s">
        <v>56</v>
      </c>
      <c r="D67" s="44" t="s">
        <v>123</v>
      </c>
      <c r="E67" s="2" t="s">
        <v>200</v>
      </c>
      <c r="F67" s="22">
        <v>13.34</v>
      </c>
      <c r="G67" s="53" t="s">
        <v>288</v>
      </c>
      <c r="H67" s="46">
        <f t="shared" si="0"/>
        <v>1000.5</v>
      </c>
    </row>
    <row r="68" spans="1:8" ht="15.75" x14ac:dyDescent="0.25">
      <c r="A68" s="14">
        <v>44185</v>
      </c>
      <c r="B68" s="14">
        <v>44232</v>
      </c>
      <c r="C68" s="11" t="s">
        <v>219</v>
      </c>
      <c r="D68" s="44" t="s">
        <v>124</v>
      </c>
      <c r="E68" s="2" t="s">
        <v>200</v>
      </c>
      <c r="F68" s="22">
        <v>9.93</v>
      </c>
      <c r="G68" s="53" t="s">
        <v>330</v>
      </c>
      <c r="H68" s="46">
        <f t="shared" si="0"/>
        <v>1132.02</v>
      </c>
    </row>
    <row r="69" spans="1:8" ht="15.75" x14ac:dyDescent="0.25">
      <c r="A69" s="14">
        <v>44185</v>
      </c>
      <c r="B69" s="14">
        <v>44232</v>
      </c>
      <c r="C69" s="11" t="s">
        <v>153</v>
      </c>
      <c r="D69" s="44" t="s">
        <v>125</v>
      </c>
      <c r="E69" s="2" t="s">
        <v>200</v>
      </c>
      <c r="F69" s="22">
        <v>9.93</v>
      </c>
      <c r="G69" s="53" t="s">
        <v>255</v>
      </c>
      <c r="H69" s="46">
        <f t="shared" si="0"/>
        <v>734.81999999999994</v>
      </c>
    </row>
    <row r="70" spans="1:8" ht="15.75" x14ac:dyDescent="0.25">
      <c r="A70" s="14">
        <v>44185</v>
      </c>
      <c r="B70" s="14">
        <v>44232</v>
      </c>
      <c r="C70" s="11" t="s">
        <v>220</v>
      </c>
      <c r="D70" s="44" t="s">
        <v>126</v>
      </c>
      <c r="E70" s="2" t="s">
        <v>200</v>
      </c>
      <c r="F70" s="22">
        <v>9.93</v>
      </c>
      <c r="G70" s="53" t="s">
        <v>271</v>
      </c>
      <c r="H70" s="46">
        <f t="shared" si="0"/>
        <v>595.79999999999995</v>
      </c>
    </row>
    <row r="71" spans="1:8" ht="15.75" x14ac:dyDescent="0.25">
      <c r="A71" s="14">
        <v>44185</v>
      </c>
      <c r="B71" s="14">
        <v>44232</v>
      </c>
      <c r="C71" s="11" t="s">
        <v>57</v>
      </c>
      <c r="D71" s="44" t="s">
        <v>127</v>
      </c>
      <c r="E71" s="2" t="s">
        <v>200</v>
      </c>
      <c r="F71" s="22">
        <v>9.93</v>
      </c>
      <c r="G71" s="53" t="s">
        <v>348</v>
      </c>
      <c r="H71" s="46">
        <f t="shared" si="0"/>
        <v>834.12</v>
      </c>
    </row>
    <row r="72" spans="1:8" ht="15.75" x14ac:dyDescent="0.25">
      <c r="A72" s="14">
        <v>44185</v>
      </c>
      <c r="B72" s="14">
        <v>44232</v>
      </c>
      <c r="C72" s="11" t="s">
        <v>58</v>
      </c>
      <c r="D72" s="44" t="s">
        <v>128</v>
      </c>
      <c r="E72" s="2" t="s">
        <v>200</v>
      </c>
      <c r="F72" s="22">
        <v>8.9</v>
      </c>
      <c r="G72" s="53" t="s">
        <v>318</v>
      </c>
      <c r="H72" s="46">
        <f t="shared" si="0"/>
        <v>1326.1000000000001</v>
      </c>
    </row>
    <row r="73" spans="1:8" ht="15.75" x14ac:dyDescent="0.25">
      <c r="A73" s="14">
        <v>44185</v>
      </c>
      <c r="B73" s="14">
        <v>44232</v>
      </c>
      <c r="C73" s="11" t="s">
        <v>59</v>
      </c>
      <c r="D73" s="44" t="s">
        <v>129</v>
      </c>
      <c r="E73" s="2" t="s">
        <v>200</v>
      </c>
      <c r="F73" s="22">
        <v>8.9</v>
      </c>
      <c r="G73" s="53" t="s">
        <v>292</v>
      </c>
      <c r="H73" s="46">
        <f t="shared" si="0"/>
        <v>1068</v>
      </c>
    </row>
    <row r="74" spans="1:8" ht="15.75" x14ac:dyDescent="0.25">
      <c r="A74" s="14">
        <v>44185</v>
      </c>
      <c r="B74" s="14">
        <v>44232</v>
      </c>
      <c r="C74" s="11" t="s">
        <v>60</v>
      </c>
      <c r="D74" s="44" t="s">
        <v>130</v>
      </c>
      <c r="E74" s="2" t="s">
        <v>200</v>
      </c>
      <c r="F74" s="22">
        <v>8.9</v>
      </c>
      <c r="G74" s="53" t="s">
        <v>292</v>
      </c>
      <c r="H74" s="46">
        <f t="shared" si="0"/>
        <v>1068</v>
      </c>
    </row>
    <row r="75" spans="1:8" ht="15.75" x14ac:dyDescent="0.25">
      <c r="A75" s="14">
        <v>44185</v>
      </c>
      <c r="B75" s="14">
        <v>44232</v>
      </c>
      <c r="C75" s="11" t="s">
        <v>61</v>
      </c>
      <c r="D75" s="44" t="s">
        <v>131</v>
      </c>
      <c r="E75" s="2" t="s">
        <v>200</v>
      </c>
      <c r="F75" s="22">
        <v>8.9</v>
      </c>
      <c r="G75" s="53" t="s">
        <v>267</v>
      </c>
      <c r="H75" s="46">
        <f t="shared" si="0"/>
        <v>1032.4000000000001</v>
      </c>
    </row>
    <row r="76" spans="1:8" ht="15.75" x14ac:dyDescent="0.25">
      <c r="A76" s="14">
        <v>44185</v>
      </c>
      <c r="B76" s="14">
        <v>44232</v>
      </c>
      <c r="C76" s="11" t="s">
        <v>62</v>
      </c>
      <c r="D76" s="44" t="s">
        <v>132</v>
      </c>
      <c r="E76" s="2" t="s">
        <v>201</v>
      </c>
      <c r="F76" s="22">
        <v>295</v>
      </c>
      <c r="G76" s="53" t="s">
        <v>254</v>
      </c>
      <c r="H76" s="46">
        <f t="shared" ref="H76:H130" si="1">F76*G76</f>
        <v>9145</v>
      </c>
    </row>
    <row r="77" spans="1:8" ht="15.75" x14ac:dyDescent="0.25">
      <c r="A77" s="21">
        <v>44185</v>
      </c>
      <c r="B77" s="21">
        <v>44232</v>
      </c>
      <c r="C77" s="11" t="s">
        <v>63</v>
      </c>
      <c r="D77" s="44" t="s">
        <v>133</v>
      </c>
      <c r="E77" s="2" t="s">
        <v>201</v>
      </c>
      <c r="F77" s="22">
        <v>550</v>
      </c>
      <c r="G77" s="53" t="s">
        <v>328</v>
      </c>
      <c r="H77" s="46">
        <f t="shared" si="1"/>
        <v>6050</v>
      </c>
    </row>
    <row r="78" spans="1:8" ht="15.75" x14ac:dyDescent="0.25">
      <c r="A78" s="14">
        <v>44185</v>
      </c>
      <c r="B78" s="14">
        <v>44232</v>
      </c>
      <c r="C78" s="11" t="s">
        <v>64</v>
      </c>
      <c r="D78" s="44" t="s">
        <v>134</v>
      </c>
      <c r="E78" s="2" t="s">
        <v>200</v>
      </c>
      <c r="F78" s="22">
        <v>182</v>
      </c>
      <c r="G78" s="53" t="s">
        <v>270</v>
      </c>
      <c r="H78" s="46">
        <f t="shared" si="1"/>
        <v>1274</v>
      </c>
    </row>
    <row r="79" spans="1:8" ht="15.75" x14ac:dyDescent="0.25">
      <c r="A79" s="14">
        <v>44185</v>
      </c>
      <c r="B79" s="14">
        <v>44232</v>
      </c>
      <c r="C79" s="11" t="s">
        <v>65</v>
      </c>
      <c r="D79" s="44" t="s">
        <v>135</v>
      </c>
      <c r="E79" s="2" t="s">
        <v>200</v>
      </c>
      <c r="F79" s="22">
        <v>34</v>
      </c>
      <c r="G79" s="53" t="s">
        <v>293</v>
      </c>
      <c r="H79" s="46">
        <f t="shared" si="1"/>
        <v>782</v>
      </c>
    </row>
    <row r="80" spans="1:8" ht="15.75" x14ac:dyDescent="0.25">
      <c r="A80" s="14">
        <v>44185</v>
      </c>
      <c r="B80" s="14">
        <v>44232</v>
      </c>
      <c r="C80" s="11" t="s">
        <v>66</v>
      </c>
      <c r="D80" s="44" t="s">
        <v>136</v>
      </c>
      <c r="E80" s="2" t="s">
        <v>200</v>
      </c>
      <c r="F80" s="22">
        <v>29.24</v>
      </c>
      <c r="G80" s="53" t="s">
        <v>317</v>
      </c>
      <c r="H80" s="46">
        <f t="shared" si="1"/>
        <v>11169.68</v>
      </c>
    </row>
    <row r="81" spans="1:8" ht="15.75" x14ac:dyDescent="0.25">
      <c r="A81" s="14">
        <v>44185</v>
      </c>
      <c r="B81" s="14">
        <v>44232</v>
      </c>
      <c r="C81" s="11" t="s">
        <v>67</v>
      </c>
      <c r="D81" s="44" t="s">
        <v>137</v>
      </c>
      <c r="E81" s="2" t="s">
        <v>200</v>
      </c>
      <c r="F81" s="22">
        <v>35</v>
      </c>
      <c r="G81" s="53" t="s">
        <v>311</v>
      </c>
      <c r="H81" s="46">
        <f t="shared" si="1"/>
        <v>13090</v>
      </c>
    </row>
    <row r="82" spans="1:8" ht="15.75" x14ac:dyDescent="0.25">
      <c r="A82" s="14">
        <v>44185</v>
      </c>
      <c r="B82" s="14">
        <v>44232</v>
      </c>
      <c r="C82" s="11" t="s">
        <v>221</v>
      </c>
      <c r="D82" s="44" t="s">
        <v>168</v>
      </c>
      <c r="E82" s="2" t="s">
        <v>200</v>
      </c>
      <c r="F82" s="22">
        <v>30</v>
      </c>
      <c r="G82" s="53" t="s">
        <v>349</v>
      </c>
      <c r="H82" s="46">
        <f t="shared" si="1"/>
        <v>11400</v>
      </c>
    </row>
    <row r="83" spans="1:8" ht="15.75" x14ac:dyDescent="0.25">
      <c r="A83" s="14">
        <v>44185</v>
      </c>
      <c r="B83" s="14">
        <v>44232</v>
      </c>
      <c r="C83" s="11" t="s">
        <v>222</v>
      </c>
      <c r="D83" s="44" t="s">
        <v>138</v>
      </c>
      <c r="E83" s="2" t="s">
        <v>200</v>
      </c>
      <c r="F83" s="22">
        <v>5.39</v>
      </c>
      <c r="G83" s="53" t="s">
        <v>287</v>
      </c>
      <c r="H83" s="46">
        <f t="shared" si="1"/>
        <v>172.48</v>
      </c>
    </row>
    <row r="84" spans="1:8" ht="15.75" x14ac:dyDescent="0.25">
      <c r="A84" s="14">
        <v>44185</v>
      </c>
      <c r="B84" s="14">
        <v>44232</v>
      </c>
      <c r="C84" s="11" t="s">
        <v>223</v>
      </c>
      <c r="D84" s="44" t="s">
        <v>212</v>
      </c>
      <c r="E84" s="2" t="s">
        <v>200</v>
      </c>
      <c r="F84" s="22">
        <v>8.9</v>
      </c>
      <c r="G84" s="53" t="s">
        <v>329</v>
      </c>
      <c r="H84" s="46">
        <f t="shared" si="1"/>
        <v>267</v>
      </c>
    </row>
    <row r="85" spans="1:8" ht="15.75" x14ac:dyDescent="0.25">
      <c r="A85" s="14">
        <v>44185</v>
      </c>
      <c r="B85" s="14">
        <v>44232</v>
      </c>
      <c r="C85" s="11" t="s">
        <v>224</v>
      </c>
      <c r="D85" s="44" t="s">
        <v>139</v>
      </c>
      <c r="E85" s="2" t="s">
        <v>200</v>
      </c>
      <c r="F85" s="22">
        <v>15.62</v>
      </c>
      <c r="G85" s="53" t="s">
        <v>268</v>
      </c>
      <c r="H85" s="46">
        <f t="shared" si="1"/>
        <v>328.02</v>
      </c>
    </row>
    <row r="86" spans="1:8" ht="15.75" x14ac:dyDescent="0.25">
      <c r="A86" s="14">
        <v>44185</v>
      </c>
      <c r="B86" s="14">
        <v>44232</v>
      </c>
      <c r="C86" s="11" t="s">
        <v>225</v>
      </c>
      <c r="D86" s="44" t="s">
        <v>140</v>
      </c>
      <c r="E86" s="2" t="s">
        <v>200</v>
      </c>
      <c r="F86" s="22">
        <v>18.5</v>
      </c>
      <c r="G86" s="53" t="s">
        <v>269</v>
      </c>
      <c r="H86" s="46">
        <f t="shared" si="1"/>
        <v>333</v>
      </c>
    </row>
    <row r="87" spans="1:8" ht="15.75" x14ac:dyDescent="0.25">
      <c r="A87" s="14">
        <v>44185</v>
      </c>
      <c r="B87" s="14">
        <v>44232</v>
      </c>
      <c r="C87" s="11" t="s">
        <v>226</v>
      </c>
      <c r="D87" s="44" t="s">
        <v>141</v>
      </c>
      <c r="E87" s="2" t="s">
        <v>200</v>
      </c>
      <c r="F87" s="22">
        <v>5.33</v>
      </c>
      <c r="G87" s="53" t="s">
        <v>350</v>
      </c>
      <c r="H87" s="46">
        <f t="shared" si="1"/>
        <v>325.13</v>
      </c>
    </row>
    <row r="88" spans="1:8" ht="15.75" x14ac:dyDescent="0.25">
      <c r="A88" s="14">
        <v>44185</v>
      </c>
      <c r="B88" s="14">
        <v>44232</v>
      </c>
      <c r="C88" s="11" t="s">
        <v>227</v>
      </c>
      <c r="D88" s="44" t="s">
        <v>171</v>
      </c>
      <c r="E88" s="2" t="s">
        <v>200</v>
      </c>
      <c r="F88" s="22">
        <v>8.35</v>
      </c>
      <c r="G88" s="53" t="s">
        <v>322</v>
      </c>
      <c r="H88" s="46">
        <f t="shared" si="1"/>
        <v>417.5</v>
      </c>
    </row>
    <row r="89" spans="1:8" ht="15.75" x14ac:dyDescent="0.25">
      <c r="A89" s="14">
        <v>44185</v>
      </c>
      <c r="B89" s="14">
        <v>44232</v>
      </c>
      <c r="C89" s="11" t="s">
        <v>228</v>
      </c>
      <c r="D89" s="44" t="s">
        <v>142</v>
      </c>
      <c r="E89" s="2" t="s">
        <v>200</v>
      </c>
      <c r="F89" s="22">
        <v>3.37</v>
      </c>
      <c r="G89" s="53" t="s">
        <v>351</v>
      </c>
      <c r="H89" s="46">
        <f t="shared" si="1"/>
        <v>262.86</v>
      </c>
    </row>
    <row r="90" spans="1:8" ht="15.75" x14ac:dyDescent="0.25">
      <c r="A90" s="14">
        <v>44185</v>
      </c>
      <c r="B90" s="14">
        <v>44232</v>
      </c>
      <c r="C90" s="11" t="s">
        <v>229</v>
      </c>
      <c r="D90" s="44" t="s">
        <v>143</v>
      </c>
      <c r="E90" s="2" t="s">
        <v>200</v>
      </c>
      <c r="F90" s="22">
        <v>3.71</v>
      </c>
      <c r="G90" s="53" t="s">
        <v>330</v>
      </c>
      <c r="H90" s="46">
        <f t="shared" si="1"/>
        <v>422.94</v>
      </c>
    </row>
    <row r="91" spans="1:8" ht="15.75" x14ac:dyDescent="0.25">
      <c r="A91" s="14">
        <v>44185</v>
      </c>
      <c r="B91" s="14">
        <v>44232</v>
      </c>
      <c r="C91" s="11" t="s">
        <v>68</v>
      </c>
      <c r="D91" s="44" t="s">
        <v>169</v>
      </c>
      <c r="E91" s="2" t="s">
        <v>200</v>
      </c>
      <c r="F91" s="50">
        <v>12</v>
      </c>
      <c r="G91" s="53" t="s">
        <v>352</v>
      </c>
      <c r="H91" s="46">
        <f t="shared" si="1"/>
        <v>984</v>
      </c>
    </row>
    <row r="92" spans="1:8" ht="15.75" x14ac:dyDescent="0.25">
      <c r="A92" s="21">
        <v>44185</v>
      </c>
      <c r="B92" s="21">
        <v>4.5</v>
      </c>
      <c r="C92" s="11" t="s">
        <v>69</v>
      </c>
      <c r="D92" s="44" t="s">
        <v>170</v>
      </c>
      <c r="E92" s="2" t="s">
        <v>200</v>
      </c>
      <c r="F92" s="22">
        <v>4.5</v>
      </c>
      <c r="G92" s="53" t="s">
        <v>353</v>
      </c>
      <c r="H92" s="46">
        <f t="shared" si="1"/>
        <v>382.5</v>
      </c>
    </row>
    <row r="93" spans="1:8" ht="15.75" x14ac:dyDescent="0.25">
      <c r="A93" s="14">
        <v>44185</v>
      </c>
      <c r="B93" s="14">
        <v>44232</v>
      </c>
      <c r="C93" s="11" t="s">
        <v>230</v>
      </c>
      <c r="D93" s="44" t="s">
        <v>144</v>
      </c>
      <c r="E93" s="2" t="s">
        <v>200</v>
      </c>
      <c r="F93" s="22">
        <v>4.87</v>
      </c>
      <c r="G93" s="53" t="s">
        <v>327</v>
      </c>
      <c r="H93" s="46">
        <f t="shared" si="1"/>
        <v>131.49</v>
      </c>
    </row>
    <row r="94" spans="1:8" ht="15.75" x14ac:dyDescent="0.25">
      <c r="A94" s="14">
        <v>44185</v>
      </c>
      <c r="B94" s="14">
        <v>44232</v>
      </c>
      <c r="C94" s="11" t="s">
        <v>70</v>
      </c>
      <c r="D94" s="44" t="s">
        <v>172</v>
      </c>
      <c r="E94" s="2" t="s">
        <v>200</v>
      </c>
      <c r="F94" s="22">
        <v>3500</v>
      </c>
      <c r="G94" s="53" t="s">
        <v>252</v>
      </c>
      <c r="H94" s="46">
        <f t="shared" si="1"/>
        <v>31500</v>
      </c>
    </row>
    <row r="95" spans="1:8" ht="15.75" x14ac:dyDescent="0.25">
      <c r="A95" s="14">
        <v>44185</v>
      </c>
      <c r="B95" s="14">
        <v>44232</v>
      </c>
      <c r="C95" s="11" t="s">
        <v>71</v>
      </c>
      <c r="D95" s="44" t="s">
        <v>145</v>
      </c>
      <c r="E95" s="2" t="s">
        <v>200</v>
      </c>
      <c r="F95" s="22">
        <v>900</v>
      </c>
      <c r="G95" s="53" t="s">
        <v>262</v>
      </c>
      <c r="H95" s="46">
        <f t="shared" si="1"/>
        <v>13500</v>
      </c>
    </row>
    <row r="96" spans="1:8" ht="15.75" x14ac:dyDescent="0.25">
      <c r="A96" s="14">
        <v>44185</v>
      </c>
      <c r="B96" s="14">
        <v>44232</v>
      </c>
      <c r="C96" s="11" t="s">
        <v>72</v>
      </c>
      <c r="D96" s="51" t="s">
        <v>146</v>
      </c>
      <c r="E96" s="2" t="s">
        <v>200</v>
      </c>
      <c r="F96" s="52">
        <v>900</v>
      </c>
      <c r="G96" s="53" t="s">
        <v>262</v>
      </c>
      <c r="H96" s="46">
        <f t="shared" si="1"/>
        <v>13500</v>
      </c>
    </row>
    <row r="97" spans="1:8" ht="15.75" x14ac:dyDescent="0.25">
      <c r="A97" s="14">
        <v>44185</v>
      </c>
      <c r="B97" s="14">
        <v>44232</v>
      </c>
      <c r="C97" s="11" t="s">
        <v>73</v>
      </c>
      <c r="D97" s="45" t="s">
        <v>147</v>
      </c>
      <c r="E97" s="2" t="s">
        <v>200</v>
      </c>
      <c r="F97" s="22">
        <v>900</v>
      </c>
      <c r="G97" s="53" t="s">
        <v>269</v>
      </c>
      <c r="H97" s="46">
        <f t="shared" si="1"/>
        <v>16200</v>
      </c>
    </row>
    <row r="98" spans="1:8" ht="15.75" x14ac:dyDescent="0.25">
      <c r="A98" s="14">
        <v>44185</v>
      </c>
      <c r="B98" s="14">
        <v>44232</v>
      </c>
      <c r="C98" s="11" t="s">
        <v>74</v>
      </c>
      <c r="D98" s="45" t="s">
        <v>148</v>
      </c>
      <c r="E98" s="2" t="s">
        <v>200</v>
      </c>
      <c r="F98" s="48">
        <v>900</v>
      </c>
      <c r="G98" s="53" t="s">
        <v>263</v>
      </c>
      <c r="H98" s="46">
        <f t="shared" si="1"/>
        <v>11700</v>
      </c>
    </row>
    <row r="99" spans="1:8" ht="15.75" x14ac:dyDescent="0.25">
      <c r="A99" s="14">
        <v>44185</v>
      </c>
      <c r="B99" s="14">
        <v>44232</v>
      </c>
      <c r="C99" s="11" t="s">
        <v>231</v>
      </c>
      <c r="D99" s="45" t="s">
        <v>149</v>
      </c>
      <c r="E99" s="2" t="s">
        <v>200</v>
      </c>
      <c r="F99" s="22">
        <v>41.3</v>
      </c>
      <c r="G99" s="53" t="s">
        <v>270</v>
      </c>
      <c r="H99" s="46">
        <f t="shared" si="1"/>
        <v>289.09999999999997</v>
      </c>
    </row>
    <row r="100" spans="1:8" ht="15.75" x14ac:dyDescent="0.25">
      <c r="A100" s="14">
        <v>44185</v>
      </c>
      <c r="B100" s="14">
        <v>44232</v>
      </c>
      <c r="C100" s="11" t="s">
        <v>75</v>
      </c>
      <c r="D100" s="45" t="s">
        <v>179</v>
      </c>
      <c r="E100" s="2" t="s">
        <v>201</v>
      </c>
      <c r="F100" s="22">
        <v>260</v>
      </c>
      <c r="G100" s="53" t="s">
        <v>324</v>
      </c>
      <c r="H100" s="46">
        <f t="shared" si="1"/>
        <v>13780</v>
      </c>
    </row>
    <row r="101" spans="1:8" ht="15.75" x14ac:dyDescent="0.25">
      <c r="A101" s="14">
        <v>44185</v>
      </c>
      <c r="B101" s="14">
        <v>44232</v>
      </c>
      <c r="C101" s="11" t="s">
        <v>232</v>
      </c>
      <c r="D101" s="45" t="s">
        <v>150</v>
      </c>
      <c r="E101" s="2" t="s">
        <v>200</v>
      </c>
      <c r="F101" s="22">
        <v>4662</v>
      </c>
      <c r="G101" s="53" t="s">
        <v>270</v>
      </c>
      <c r="H101" s="46">
        <f t="shared" si="1"/>
        <v>32634</v>
      </c>
    </row>
    <row r="102" spans="1:8" ht="15.75" x14ac:dyDescent="0.25">
      <c r="A102" s="21">
        <v>44185</v>
      </c>
      <c r="B102" s="21">
        <v>44232</v>
      </c>
      <c r="C102" s="11" t="s">
        <v>76</v>
      </c>
      <c r="D102" s="45" t="s">
        <v>0</v>
      </c>
      <c r="E102" s="2" t="s">
        <v>200</v>
      </c>
      <c r="F102" s="22">
        <v>4020</v>
      </c>
      <c r="G102" s="53" t="s">
        <v>321</v>
      </c>
      <c r="H102" s="46">
        <f t="shared" si="1"/>
        <v>24120</v>
      </c>
    </row>
    <row r="103" spans="1:8" ht="15.75" x14ac:dyDescent="0.25">
      <c r="A103" s="14">
        <v>44185</v>
      </c>
      <c r="B103" s="14">
        <v>44232</v>
      </c>
      <c r="C103" s="11" t="s">
        <v>233</v>
      </c>
      <c r="D103" s="45" t="s">
        <v>151</v>
      </c>
      <c r="E103" s="2" t="s">
        <v>200</v>
      </c>
      <c r="F103" s="22">
        <v>4662</v>
      </c>
      <c r="G103" s="53" t="s">
        <v>252</v>
      </c>
      <c r="H103" s="46">
        <f t="shared" si="1"/>
        <v>41958</v>
      </c>
    </row>
    <row r="104" spans="1:8" ht="15.75" x14ac:dyDescent="0.25">
      <c r="A104" s="14">
        <v>44185</v>
      </c>
      <c r="B104" s="14">
        <v>44232</v>
      </c>
      <c r="C104" s="11" t="s">
        <v>77</v>
      </c>
      <c r="D104" s="45" t="s">
        <v>196</v>
      </c>
      <c r="E104" s="2" t="s">
        <v>200</v>
      </c>
      <c r="F104" s="22">
        <v>413</v>
      </c>
      <c r="G104" s="53" t="s">
        <v>270</v>
      </c>
      <c r="H104" s="46">
        <f t="shared" si="1"/>
        <v>2891</v>
      </c>
    </row>
    <row r="105" spans="1:8" ht="15.75" x14ac:dyDescent="0.25">
      <c r="A105" s="14">
        <v>44185</v>
      </c>
      <c r="B105" s="14">
        <v>44232</v>
      </c>
      <c r="C105" s="11" t="s">
        <v>78</v>
      </c>
      <c r="D105" s="45" t="s">
        <v>195</v>
      </c>
      <c r="E105" s="2" t="s">
        <v>200</v>
      </c>
      <c r="F105" s="22">
        <v>413</v>
      </c>
      <c r="G105" s="53" t="s">
        <v>253</v>
      </c>
      <c r="H105" s="46">
        <f t="shared" si="1"/>
        <v>1652</v>
      </c>
    </row>
    <row r="106" spans="1:8" ht="15.75" x14ac:dyDescent="0.25">
      <c r="A106" s="14">
        <v>44185</v>
      </c>
      <c r="B106" s="14">
        <v>44232</v>
      </c>
      <c r="C106" s="11" t="s">
        <v>79</v>
      </c>
      <c r="D106" s="45" t="s">
        <v>175</v>
      </c>
      <c r="E106" s="2" t="s">
        <v>200</v>
      </c>
      <c r="F106" s="22">
        <v>75</v>
      </c>
      <c r="G106" s="53" t="s">
        <v>270</v>
      </c>
      <c r="H106" s="46">
        <f t="shared" si="1"/>
        <v>525</v>
      </c>
    </row>
    <row r="107" spans="1:8" ht="15.75" x14ac:dyDescent="0.25">
      <c r="A107" s="14">
        <v>44185</v>
      </c>
      <c r="B107" s="14">
        <v>44232</v>
      </c>
      <c r="C107" s="11" t="s">
        <v>80</v>
      </c>
      <c r="D107" s="45" t="s">
        <v>198</v>
      </c>
      <c r="E107" s="2" t="s">
        <v>200</v>
      </c>
      <c r="F107" s="22">
        <v>4662</v>
      </c>
      <c r="G107" s="53" t="s">
        <v>252</v>
      </c>
      <c r="H107" s="46">
        <f t="shared" si="1"/>
        <v>41958</v>
      </c>
    </row>
    <row r="108" spans="1:8" ht="15.75" x14ac:dyDescent="0.25">
      <c r="A108" s="14">
        <v>44185</v>
      </c>
      <c r="B108" s="14">
        <v>44232</v>
      </c>
      <c r="C108" s="11" t="s">
        <v>81</v>
      </c>
      <c r="D108" s="45" t="s">
        <v>173</v>
      </c>
      <c r="E108" s="2" t="s">
        <v>200</v>
      </c>
      <c r="F108" s="22">
        <v>13.34</v>
      </c>
      <c r="G108" s="53" t="s">
        <v>290</v>
      </c>
      <c r="H108" s="46">
        <f t="shared" si="1"/>
        <v>747.04</v>
      </c>
    </row>
    <row r="109" spans="1:8" ht="15.75" x14ac:dyDescent="0.25">
      <c r="A109" s="14">
        <v>44185</v>
      </c>
      <c r="B109" s="14">
        <v>44232</v>
      </c>
      <c r="C109" s="11" t="s">
        <v>234</v>
      </c>
      <c r="D109" s="45" t="s">
        <v>174</v>
      </c>
      <c r="E109" s="2" t="s">
        <v>200</v>
      </c>
      <c r="F109" s="22">
        <v>13.34</v>
      </c>
      <c r="G109" s="53" t="s">
        <v>266</v>
      </c>
      <c r="H109" s="46">
        <f t="shared" si="1"/>
        <v>1053.8599999999999</v>
      </c>
    </row>
    <row r="110" spans="1:8" ht="15.75" x14ac:dyDescent="0.25">
      <c r="A110" s="14">
        <v>44185</v>
      </c>
      <c r="B110" s="14">
        <v>44232</v>
      </c>
      <c r="C110" s="11" t="s">
        <v>235</v>
      </c>
      <c r="D110" s="45" t="s">
        <v>214</v>
      </c>
      <c r="E110" s="2" t="s">
        <v>200</v>
      </c>
      <c r="F110" s="22">
        <v>30</v>
      </c>
      <c r="G110" s="53" t="s">
        <v>264</v>
      </c>
      <c r="H110" s="46">
        <f t="shared" si="1"/>
        <v>300</v>
      </c>
    </row>
    <row r="111" spans="1:8" ht="15.75" x14ac:dyDescent="0.25">
      <c r="A111" s="14">
        <v>44185</v>
      </c>
      <c r="B111" s="14">
        <v>44232</v>
      </c>
      <c r="C111" s="11" t="s">
        <v>236</v>
      </c>
      <c r="D111" s="45" t="s">
        <v>176</v>
      </c>
      <c r="E111" s="2" t="s">
        <v>201</v>
      </c>
      <c r="F111" s="22">
        <v>55</v>
      </c>
      <c r="G111" s="53" t="s">
        <v>354</v>
      </c>
      <c r="H111" s="46">
        <f t="shared" si="1"/>
        <v>6215</v>
      </c>
    </row>
    <row r="112" spans="1:8" ht="15.75" x14ac:dyDescent="0.25">
      <c r="A112" s="14">
        <v>44185</v>
      </c>
      <c r="B112" s="14">
        <v>44232</v>
      </c>
      <c r="C112" s="11" t="s">
        <v>237</v>
      </c>
      <c r="D112" s="45" t="s">
        <v>272</v>
      </c>
      <c r="E112" s="2" t="s">
        <v>284</v>
      </c>
      <c r="F112" s="22">
        <v>105.05</v>
      </c>
      <c r="G112" s="53" t="s">
        <v>264</v>
      </c>
      <c r="H112" s="46">
        <f t="shared" si="1"/>
        <v>1050.5</v>
      </c>
    </row>
    <row r="113" spans="1:8" ht="15.75" x14ac:dyDescent="0.25">
      <c r="A113" s="14">
        <v>44185</v>
      </c>
      <c r="B113" s="14">
        <v>44232</v>
      </c>
      <c r="C113" s="11" t="s">
        <v>82</v>
      </c>
      <c r="D113" s="44" t="s">
        <v>177</v>
      </c>
      <c r="E113" s="2" t="s">
        <v>200</v>
      </c>
      <c r="F113" s="22">
        <v>150</v>
      </c>
      <c r="G113" s="53" t="s">
        <v>259</v>
      </c>
      <c r="H113" s="46">
        <f t="shared" si="1"/>
        <v>1200</v>
      </c>
    </row>
    <row r="114" spans="1:8" ht="15.75" x14ac:dyDescent="0.25">
      <c r="A114" s="14">
        <v>44185</v>
      </c>
      <c r="B114" s="14">
        <v>44232</v>
      </c>
      <c r="C114" s="11" t="s">
        <v>238</v>
      </c>
      <c r="D114" s="44" t="s">
        <v>178</v>
      </c>
      <c r="E114" s="2" t="s">
        <v>203</v>
      </c>
      <c r="F114" s="22">
        <v>35</v>
      </c>
      <c r="G114" s="53" t="s">
        <v>263</v>
      </c>
      <c r="H114" s="46">
        <f t="shared" si="1"/>
        <v>455</v>
      </c>
    </row>
    <row r="115" spans="1:8" ht="15.75" x14ac:dyDescent="0.25">
      <c r="A115" s="14">
        <v>44185</v>
      </c>
      <c r="B115" s="21">
        <v>44232</v>
      </c>
      <c r="C115" s="11" t="s">
        <v>239</v>
      </c>
      <c r="D115" s="45" t="s">
        <v>180</v>
      </c>
      <c r="E115" s="2" t="s">
        <v>200</v>
      </c>
      <c r="F115" s="22">
        <v>773</v>
      </c>
      <c r="G115" s="53" t="s">
        <v>270</v>
      </c>
      <c r="H115" s="46">
        <f t="shared" si="1"/>
        <v>5411</v>
      </c>
    </row>
    <row r="116" spans="1:8" ht="15.75" x14ac:dyDescent="0.25">
      <c r="A116" s="14">
        <v>44185</v>
      </c>
      <c r="B116" s="14">
        <v>44232</v>
      </c>
      <c r="C116" s="11" t="s">
        <v>83</v>
      </c>
      <c r="D116" s="44" t="s">
        <v>181</v>
      </c>
      <c r="E116" s="2" t="s">
        <v>200</v>
      </c>
      <c r="F116" s="22">
        <v>25</v>
      </c>
      <c r="G116" s="53" t="s">
        <v>319</v>
      </c>
      <c r="H116" s="46">
        <f t="shared" si="1"/>
        <v>825</v>
      </c>
    </row>
    <row r="117" spans="1:8" ht="15.75" x14ac:dyDescent="0.25">
      <c r="A117" s="14">
        <v>44185</v>
      </c>
      <c r="B117" s="14">
        <v>44232</v>
      </c>
      <c r="C117" s="11" t="s">
        <v>84</v>
      </c>
      <c r="D117" s="44" t="s">
        <v>182</v>
      </c>
      <c r="E117" s="2" t="s">
        <v>200</v>
      </c>
      <c r="F117" s="22">
        <v>285</v>
      </c>
      <c r="G117" s="53" t="s">
        <v>270</v>
      </c>
      <c r="H117" s="46">
        <f t="shared" si="1"/>
        <v>1995</v>
      </c>
    </row>
    <row r="118" spans="1:8" ht="15.75" x14ac:dyDescent="0.25">
      <c r="A118" s="14">
        <v>44185</v>
      </c>
      <c r="B118" s="14">
        <v>44232</v>
      </c>
      <c r="C118" s="11" t="s">
        <v>85</v>
      </c>
      <c r="D118" s="44" t="s">
        <v>183</v>
      </c>
      <c r="E118" s="2" t="s">
        <v>200</v>
      </c>
      <c r="F118" s="22">
        <v>3.65</v>
      </c>
      <c r="G118" s="53" t="s">
        <v>355</v>
      </c>
      <c r="H118" s="46">
        <f t="shared" si="1"/>
        <v>58.4</v>
      </c>
    </row>
    <row r="119" spans="1:8" ht="15.75" x14ac:dyDescent="0.25">
      <c r="A119" s="14">
        <v>44185</v>
      </c>
      <c r="B119" s="14">
        <v>44232</v>
      </c>
      <c r="C119" s="11" t="s">
        <v>240</v>
      </c>
      <c r="D119" s="44" t="s">
        <v>184</v>
      </c>
      <c r="E119" s="2" t="s">
        <v>200</v>
      </c>
      <c r="F119" s="22">
        <v>885</v>
      </c>
      <c r="G119" s="53" t="s">
        <v>323</v>
      </c>
      <c r="H119" s="46">
        <f t="shared" si="1"/>
        <v>88500</v>
      </c>
    </row>
    <row r="120" spans="1:8" ht="15.75" x14ac:dyDescent="0.25">
      <c r="A120" s="14">
        <v>44185</v>
      </c>
      <c r="B120" s="14">
        <v>44232</v>
      </c>
      <c r="C120" s="11" t="s">
        <v>241</v>
      </c>
      <c r="D120" s="44" t="s">
        <v>185</v>
      </c>
      <c r="E120" s="2" t="s">
        <v>200</v>
      </c>
      <c r="F120" s="22">
        <v>200</v>
      </c>
      <c r="G120" s="53" t="s">
        <v>316</v>
      </c>
      <c r="H120" s="46">
        <f t="shared" si="1"/>
        <v>8400</v>
      </c>
    </row>
    <row r="121" spans="1:8" ht="15.75" x14ac:dyDescent="0.25">
      <c r="A121" s="14">
        <v>44185</v>
      </c>
      <c r="B121" s="14">
        <v>44232</v>
      </c>
      <c r="C121" s="11" t="s">
        <v>242</v>
      </c>
      <c r="D121" s="44" t="s">
        <v>186</v>
      </c>
      <c r="E121" s="2" t="s">
        <v>199</v>
      </c>
      <c r="F121" s="22">
        <v>404.15</v>
      </c>
      <c r="G121" s="53" t="s">
        <v>356</v>
      </c>
      <c r="H121" s="46">
        <f t="shared" si="1"/>
        <v>35969.35</v>
      </c>
    </row>
    <row r="122" spans="1:8" ht="15.75" x14ac:dyDescent="0.25">
      <c r="A122" s="14">
        <v>44185</v>
      </c>
      <c r="B122" s="14">
        <v>44232</v>
      </c>
      <c r="C122" s="11" t="s">
        <v>243</v>
      </c>
      <c r="D122" s="44" t="s">
        <v>187</v>
      </c>
      <c r="E122" s="2" t="s">
        <v>200</v>
      </c>
      <c r="F122" s="22">
        <v>413</v>
      </c>
      <c r="G122" s="53" t="s">
        <v>260</v>
      </c>
      <c r="H122" s="46">
        <f t="shared" si="1"/>
        <v>2065</v>
      </c>
    </row>
    <row r="123" spans="1:8" ht="15.75" x14ac:dyDescent="0.25">
      <c r="A123" s="14">
        <v>44185</v>
      </c>
      <c r="B123" s="14">
        <v>44232</v>
      </c>
      <c r="C123" s="11" t="s">
        <v>244</v>
      </c>
      <c r="D123" s="44" t="s">
        <v>188</v>
      </c>
      <c r="E123" s="2" t="s">
        <v>201</v>
      </c>
      <c r="F123" s="22">
        <v>107</v>
      </c>
      <c r="G123" s="53" t="s">
        <v>293</v>
      </c>
      <c r="H123" s="46">
        <f t="shared" si="1"/>
        <v>2461</v>
      </c>
    </row>
    <row r="124" spans="1:8" ht="15.75" x14ac:dyDescent="0.25">
      <c r="A124" s="14">
        <v>44185</v>
      </c>
      <c r="B124" s="14">
        <v>44232</v>
      </c>
      <c r="C124" s="11" t="s">
        <v>245</v>
      </c>
      <c r="D124" s="44" t="s">
        <v>189</v>
      </c>
      <c r="E124" s="2" t="s">
        <v>200</v>
      </c>
      <c r="F124" s="22">
        <v>330</v>
      </c>
      <c r="G124" s="53" t="s">
        <v>328</v>
      </c>
      <c r="H124" s="46">
        <f t="shared" si="1"/>
        <v>3630</v>
      </c>
    </row>
    <row r="125" spans="1:8" ht="15.75" x14ac:dyDescent="0.25">
      <c r="A125" s="14">
        <v>44185</v>
      </c>
      <c r="B125" s="14">
        <v>44232</v>
      </c>
      <c r="C125" s="11" t="s">
        <v>246</v>
      </c>
      <c r="D125" s="44" t="s">
        <v>190</v>
      </c>
      <c r="E125" s="2" t="s">
        <v>199</v>
      </c>
      <c r="F125" s="22">
        <v>591.49</v>
      </c>
      <c r="G125" s="53" t="s">
        <v>296</v>
      </c>
      <c r="H125" s="46">
        <f t="shared" si="1"/>
        <v>591.49</v>
      </c>
    </row>
    <row r="126" spans="1:8" ht="15.75" x14ac:dyDescent="0.25">
      <c r="A126" s="14">
        <v>44185</v>
      </c>
      <c r="B126" s="14">
        <v>44232</v>
      </c>
      <c r="C126" s="11" t="s">
        <v>247</v>
      </c>
      <c r="D126" s="44" t="s">
        <v>191</v>
      </c>
      <c r="E126" s="2" t="s">
        <v>200</v>
      </c>
      <c r="F126" s="22">
        <v>68.67</v>
      </c>
      <c r="G126" s="53" t="s">
        <v>331</v>
      </c>
      <c r="H126" s="46">
        <f t="shared" si="1"/>
        <v>2678.13</v>
      </c>
    </row>
    <row r="127" spans="1:8" ht="15.75" x14ac:dyDescent="0.25">
      <c r="A127" s="14">
        <v>44185</v>
      </c>
      <c r="B127" s="21">
        <v>44232</v>
      </c>
      <c r="C127" s="11" t="s">
        <v>248</v>
      </c>
      <c r="D127" s="45" t="s">
        <v>197</v>
      </c>
      <c r="E127" s="2" t="s">
        <v>200</v>
      </c>
      <c r="F127" s="22">
        <v>413</v>
      </c>
      <c r="G127" s="53" t="s">
        <v>270</v>
      </c>
      <c r="H127" s="46">
        <f t="shared" si="1"/>
        <v>2891</v>
      </c>
    </row>
    <row r="128" spans="1:8" ht="15.75" x14ac:dyDescent="0.25">
      <c r="A128" s="14">
        <v>44185</v>
      </c>
      <c r="B128" s="14">
        <v>44232</v>
      </c>
      <c r="C128" s="11" t="s">
        <v>249</v>
      </c>
      <c r="D128" s="44" t="s">
        <v>192</v>
      </c>
      <c r="E128" s="2" t="s">
        <v>201</v>
      </c>
      <c r="F128" s="22">
        <v>54</v>
      </c>
      <c r="G128" s="53" t="s">
        <v>287</v>
      </c>
      <c r="H128" s="46">
        <f t="shared" si="1"/>
        <v>1728</v>
      </c>
    </row>
    <row r="129" spans="1:8" ht="15.75" x14ac:dyDescent="0.25">
      <c r="A129" s="14">
        <v>44185</v>
      </c>
      <c r="B129" s="14">
        <v>44232</v>
      </c>
      <c r="C129" s="11" t="s">
        <v>250</v>
      </c>
      <c r="D129" s="44" t="s">
        <v>193</v>
      </c>
      <c r="E129" s="2" t="s">
        <v>200</v>
      </c>
      <c r="F129" s="22">
        <v>704</v>
      </c>
      <c r="G129" s="53" t="s">
        <v>321</v>
      </c>
      <c r="H129" s="46">
        <f t="shared" si="1"/>
        <v>4224</v>
      </c>
    </row>
    <row r="130" spans="1:8" ht="15.75" x14ac:dyDescent="0.25">
      <c r="A130" s="14">
        <v>44185</v>
      </c>
      <c r="B130" s="14">
        <v>44232</v>
      </c>
      <c r="C130" s="11" t="s">
        <v>251</v>
      </c>
      <c r="D130" s="44" t="s">
        <v>194</v>
      </c>
      <c r="E130" s="2" t="s">
        <v>200</v>
      </c>
      <c r="F130" s="22">
        <v>9.93</v>
      </c>
      <c r="G130" s="53" t="s">
        <v>312</v>
      </c>
      <c r="H130" s="46">
        <f t="shared" si="1"/>
        <v>794.4</v>
      </c>
    </row>
    <row r="131" spans="1:8" ht="15.75" x14ac:dyDescent="0.25">
      <c r="A131" s="14">
        <v>44185</v>
      </c>
      <c r="B131" s="14">
        <v>44232</v>
      </c>
      <c r="C131" s="11" t="s">
        <v>274</v>
      </c>
      <c r="D131" s="44" t="s">
        <v>275</v>
      </c>
      <c r="E131" s="2" t="s">
        <v>199</v>
      </c>
      <c r="F131" s="22">
        <v>250</v>
      </c>
      <c r="G131" s="53" t="s">
        <v>273</v>
      </c>
      <c r="H131" s="47">
        <f>+F131*G131</f>
        <v>500</v>
      </c>
    </row>
    <row r="132" spans="1:8" ht="15.75" x14ac:dyDescent="0.25">
      <c r="A132" s="14">
        <v>44185</v>
      </c>
      <c r="B132" s="14">
        <v>44232</v>
      </c>
      <c r="C132" s="11" t="s">
        <v>276</v>
      </c>
      <c r="D132" s="44" t="s">
        <v>282</v>
      </c>
      <c r="E132" s="2" t="s">
        <v>199</v>
      </c>
      <c r="F132" s="22">
        <v>190</v>
      </c>
      <c r="G132" s="53" t="s">
        <v>253</v>
      </c>
      <c r="H132" s="47">
        <f>+F132*G132</f>
        <v>760</v>
      </c>
    </row>
    <row r="133" spans="1:8" ht="15.75" x14ac:dyDescent="0.25">
      <c r="A133" s="14">
        <v>44185</v>
      </c>
      <c r="B133" s="14">
        <v>44232</v>
      </c>
      <c r="C133" s="11" t="s">
        <v>277</v>
      </c>
      <c r="D133" s="44" t="s">
        <v>283</v>
      </c>
      <c r="E133" s="2" t="s">
        <v>200</v>
      </c>
      <c r="F133" s="22">
        <v>337</v>
      </c>
      <c r="G133" s="53" t="s">
        <v>326</v>
      </c>
      <c r="H133" s="47">
        <v>5055</v>
      </c>
    </row>
    <row r="134" spans="1:8" ht="15.75" x14ac:dyDescent="0.25">
      <c r="A134" s="14">
        <v>44185</v>
      </c>
      <c r="B134" s="14">
        <v>44232</v>
      </c>
      <c r="C134" s="11" t="s">
        <v>278</v>
      </c>
      <c r="D134" s="44" t="s">
        <v>154</v>
      </c>
      <c r="E134" s="2" t="s">
        <v>200</v>
      </c>
      <c r="F134" s="22">
        <v>130</v>
      </c>
      <c r="G134" s="53" t="s">
        <v>294</v>
      </c>
      <c r="H134" s="47">
        <f t="shared" ref="H134:H152" si="2">+F134*G134</f>
        <v>6110</v>
      </c>
    </row>
    <row r="135" spans="1:8" ht="15.75" x14ac:dyDescent="0.25">
      <c r="A135" s="14">
        <v>44185</v>
      </c>
      <c r="B135" s="14">
        <v>44232</v>
      </c>
      <c r="C135" s="11" t="s">
        <v>279</v>
      </c>
      <c r="D135" s="44" t="s">
        <v>285</v>
      </c>
      <c r="E135" s="2" t="s">
        <v>202</v>
      </c>
      <c r="F135" s="22">
        <v>22.42</v>
      </c>
      <c r="G135" s="53" t="s">
        <v>270</v>
      </c>
      <c r="H135" s="47">
        <f t="shared" si="2"/>
        <v>156.94</v>
      </c>
    </row>
    <row r="136" spans="1:8" ht="15.75" x14ac:dyDescent="0.25">
      <c r="A136" s="14">
        <v>44185</v>
      </c>
      <c r="B136" s="14">
        <v>44232</v>
      </c>
      <c r="C136" s="11" t="s">
        <v>280</v>
      </c>
      <c r="D136" s="44" t="s">
        <v>286</v>
      </c>
      <c r="E136" s="2" t="s">
        <v>200</v>
      </c>
      <c r="F136" s="22">
        <v>63.31</v>
      </c>
      <c r="G136" s="53" t="s">
        <v>357</v>
      </c>
      <c r="H136" s="47">
        <f t="shared" si="2"/>
        <v>3482.05</v>
      </c>
    </row>
    <row r="137" spans="1:8" ht="15.75" x14ac:dyDescent="0.25">
      <c r="A137" s="21">
        <v>44550</v>
      </c>
      <c r="B137" s="14">
        <v>44232</v>
      </c>
      <c r="C137" s="11" t="s">
        <v>281</v>
      </c>
      <c r="D137" s="44" t="s">
        <v>289</v>
      </c>
      <c r="E137" s="2" t="s">
        <v>200</v>
      </c>
      <c r="F137" s="22">
        <v>350</v>
      </c>
      <c r="G137" s="53" t="s">
        <v>252</v>
      </c>
      <c r="H137" s="47">
        <f t="shared" si="2"/>
        <v>3150</v>
      </c>
    </row>
    <row r="138" spans="1:8" ht="15.75" x14ac:dyDescent="0.25">
      <c r="A138" s="21">
        <v>44550</v>
      </c>
      <c r="B138" s="14">
        <v>44650</v>
      </c>
      <c r="C138" s="11" t="s">
        <v>303</v>
      </c>
      <c r="D138" s="44" t="s">
        <v>297</v>
      </c>
      <c r="E138" s="2" t="s">
        <v>200</v>
      </c>
      <c r="F138" s="22">
        <v>2405</v>
      </c>
      <c r="G138" s="53" t="s">
        <v>261</v>
      </c>
      <c r="H138" s="47">
        <f t="shared" si="2"/>
        <v>7215</v>
      </c>
    </row>
    <row r="139" spans="1:8" ht="15.75" x14ac:dyDescent="0.25">
      <c r="A139" s="21">
        <v>44550</v>
      </c>
      <c r="B139" s="14">
        <v>44650</v>
      </c>
      <c r="C139" s="11" t="s">
        <v>304</v>
      </c>
      <c r="D139" s="44" t="s">
        <v>298</v>
      </c>
      <c r="E139" s="12" t="s">
        <v>200</v>
      </c>
      <c r="F139" s="22">
        <v>1890.63</v>
      </c>
      <c r="G139" s="53" t="s">
        <v>261</v>
      </c>
      <c r="H139" s="38">
        <f t="shared" si="2"/>
        <v>5671.89</v>
      </c>
    </row>
    <row r="140" spans="1:8" ht="15.75" x14ac:dyDescent="0.25">
      <c r="A140" s="21">
        <v>44550</v>
      </c>
      <c r="B140" s="14">
        <v>44650</v>
      </c>
      <c r="C140" s="11" t="s">
        <v>305</v>
      </c>
      <c r="D140" s="44" t="s">
        <v>299</v>
      </c>
      <c r="E140" s="12" t="s">
        <v>200</v>
      </c>
      <c r="F140" s="22">
        <v>15340</v>
      </c>
      <c r="G140" s="53" t="s">
        <v>261</v>
      </c>
      <c r="H140" s="38">
        <f t="shared" si="2"/>
        <v>46020</v>
      </c>
    </row>
    <row r="141" spans="1:8" ht="15.75" x14ac:dyDescent="0.25">
      <c r="A141" s="21">
        <v>44550</v>
      </c>
      <c r="B141" s="14">
        <v>44650</v>
      </c>
      <c r="C141" s="11" t="s">
        <v>306</v>
      </c>
      <c r="D141" s="44" t="s">
        <v>332</v>
      </c>
      <c r="E141" s="12" t="s">
        <v>200</v>
      </c>
      <c r="F141" s="22">
        <v>4860</v>
      </c>
      <c r="G141" s="53" t="s">
        <v>296</v>
      </c>
      <c r="H141" s="38">
        <f t="shared" si="2"/>
        <v>4860</v>
      </c>
    </row>
    <row r="142" spans="1:8" ht="15.75" x14ac:dyDescent="0.25">
      <c r="A142" s="21">
        <v>44550</v>
      </c>
      <c r="B142" s="14">
        <v>44650</v>
      </c>
      <c r="C142" s="11" t="s">
        <v>307</v>
      </c>
      <c r="D142" t="s">
        <v>300</v>
      </c>
      <c r="E142" s="12" t="s">
        <v>200</v>
      </c>
      <c r="F142" s="22">
        <v>880.28</v>
      </c>
      <c r="G142" s="53" t="s">
        <v>259</v>
      </c>
      <c r="H142" s="38">
        <f t="shared" si="2"/>
        <v>7042.24</v>
      </c>
    </row>
    <row r="143" spans="1:8" ht="15.75" x14ac:dyDescent="0.25">
      <c r="A143" s="21">
        <v>44550</v>
      </c>
      <c r="B143" s="14">
        <v>44650</v>
      </c>
      <c r="C143" s="11" t="s">
        <v>308</v>
      </c>
      <c r="D143" s="2" t="s">
        <v>301</v>
      </c>
      <c r="E143" s="12" t="s">
        <v>200</v>
      </c>
      <c r="F143" s="22">
        <v>833.82</v>
      </c>
      <c r="G143" s="53" t="s">
        <v>261</v>
      </c>
      <c r="H143" s="47">
        <f t="shared" si="2"/>
        <v>2501.46</v>
      </c>
    </row>
    <row r="144" spans="1:8" ht="15.75" x14ac:dyDescent="0.25">
      <c r="A144" s="21">
        <v>44550</v>
      </c>
      <c r="B144" s="14">
        <v>44650</v>
      </c>
      <c r="C144" s="11" t="s">
        <v>309</v>
      </c>
      <c r="D144" t="s">
        <v>302</v>
      </c>
      <c r="E144" s="12" t="s">
        <v>200</v>
      </c>
      <c r="F144" s="22">
        <v>695.11</v>
      </c>
      <c r="G144" s="53" t="s">
        <v>252</v>
      </c>
      <c r="H144" s="38">
        <f t="shared" si="2"/>
        <v>6255.99</v>
      </c>
    </row>
    <row r="145" spans="1:9" ht="15.75" x14ac:dyDescent="0.25">
      <c r="A145" s="21">
        <v>44550</v>
      </c>
      <c r="B145" s="14">
        <v>44650</v>
      </c>
      <c r="C145" s="11" t="s">
        <v>310</v>
      </c>
      <c r="D145" s="44" t="s">
        <v>333</v>
      </c>
      <c r="E145" s="12" t="s">
        <v>200</v>
      </c>
      <c r="F145" s="22">
        <v>289.10000000000002</v>
      </c>
      <c r="G145" s="53" t="s">
        <v>331</v>
      </c>
      <c r="H145" s="38">
        <f t="shared" si="2"/>
        <v>11274.900000000001</v>
      </c>
    </row>
    <row r="146" spans="1:9" ht="15.75" x14ac:dyDescent="0.25">
      <c r="A146" s="21">
        <v>44550</v>
      </c>
      <c r="B146" s="14">
        <v>44650</v>
      </c>
      <c r="C146" s="11" t="s">
        <v>335</v>
      </c>
      <c r="D146" s="26" t="s">
        <v>334</v>
      </c>
      <c r="E146" s="12" t="s">
        <v>200</v>
      </c>
      <c r="F146" s="16">
        <v>584.1</v>
      </c>
      <c r="G146" s="54" t="s">
        <v>263</v>
      </c>
      <c r="H146" s="38">
        <f t="shared" si="2"/>
        <v>7593.3</v>
      </c>
    </row>
    <row r="147" spans="1:9" ht="15.75" x14ac:dyDescent="0.25">
      <c r="A147" s="21">
        <v>44550</v>
      </c>
      <c r="B147" s="14">
        <v>44650</v>
      </c>
      <c r="C147" s="11" t="s">
        <v>359</v>
      </c>
      <c r="D147" s="26" t="s">
        <v>363</v>
      </c>
      <c r="E147" s="12" t="s">
        <v>200</v>
      </c>
      <c r="F147" s="16">
        <v>35</v>
      </c>
      <c r="G147" s="54" t="s">
        <v>273</v>
      </c>
      <c r="H147" s="38">
        <f t="shared" si="2"/>
        <v>70</v>
      </c>
    </row>
    <row r="148" spans="1:9" ht="15.75" x14ac:dyDescent="0.25">
      <c r="A148" s="21">
        <v>44550</v>
      </c>
      <c r="B148" s="14">
        <v>44650</v>
      </c>
      <c r="C148" s="11" t="s">
        <v>360</v>
      </c>
      <c r="D148" s="26" t="s">
        <v>364</v>
      </c>
      <c r="E148" s="12" t="s">
        <v>200</v>
      </c>
      <c r="F148" s="16">
        <v>365</v>
      </c>
      <c r="G148" s="54" t="s">
        <v>270</v>
      </c>
      <c r="H148" s="38">
        <f t="shared" si="2"/>
        <v>2555</v>
      </c>
    </row>
    <row r="149" spans="1:9" ht="15.75" x14ac:dyDescent="0.25">
      <c r="A149" s="21">
        <v>44550</v>
      </c>
      <c r="B149" s="14">
        <v>44650</v>
      </c>
      <c r="C149" s="11" t="s">
        <v>361</v>
      </c>
      <c r="D149" s="26" t="s">
        <v>365</v>
      </c>
      <c r="E149" s="12" t="s">
        <v>200</v>
      </c>
      <c r="F149" s="16">
        <v>300</v>
      </c>
      <c r="G149" s="54" t="s">
        <v>261</v>
      </c>
      <c r="H149" s="38">
        <f t="shared" si="2"/>
        <v>900</v>
      </c>
    </row>
    <row r="150" spans="1:9" ht="15.75" x14ac:dyDescent="0.25">
      <c r="A150" s="21">
        <v>44550</v>
      </c>
      <c r="B150" s="14">
        <v>44650</v>
      </c>
      <c r="C150" s="11" t="s">
        <v>362</v>
      </c>
      <c r="D150" s="26" t="s">
        <v>366</v>
      </c>
      <c r="E150" s="12" t="s">
        <v>200</v>
      </c>
      <c r="F150" s="16">
        <v>157</v>
      </c>
      <c r="G150" s="54" t="s">
        <v>273</v>
      </c>
      <c r="H150" s="38">
        <f t="shared" si="2"/>
        <v>314</v>
      </c>
    </row>
    <row r="151" spans="1:9" ht="15.75" x14ac:dyDescent="0.25">
      <c r="A151" s="21">
        <v>44550</v>
      </c>
      <c r="B151" s="14">
        <v>44650</v>
      </c>
      <c r="C151" s="11" t="s">
        <v>378</v>
      </c>
      <c r="D151" s="26" t="s">
        <v>367</v>
      </c>
      <c r="E151" s="12" t="s">
        <v>200</v>
      </c>
      <c r="F151" s="16">
        <v>236</v>
      </c>
      <c r="G151" s="54" t="s">
        <v>376</v>
      </c>
      <c r="H151" s="38">
        <f t="shared" si="2"/>
        <v>70800</v>
      </c>
    </row>
    <row r="152" spans="1:9" ht="15.75" x14ac:dyDescent="0.25">
      <c r="A152" s="21">
        <v>44550</v>
      </c>
      <c r="B152" s="14">
        <v>44650</v>
      </c>
      <c r="C152" s="11" t="s">
        <v>379</v>
      </c>
      <c r="D152" s="26" t="s">
        <v>368</v>
      </c>
      <c r="E152" s="12" t="s">
        <v>200</v>
      </c>
      <c r="F152" s="16">
        <v>2354.1</v>
      </c>
      <c r="G152" s="54" t="s">
        <v>328</v>
      </c>
      <c r="H152" s="38">
        <f t="shared" si="2"/>
        <v>25895.1</v>
      </c>
    </row>
    <row r="153" spans="1:9" ht="15.75" x14ac:dyDescent="0.25">
      <c r="A153" s="21">
        <v>44550</v>
      </c>
      <c r="B153" s="14">
        <v>44650</v>
      </c>
      <c r="C153" s="11" t="s">
        <v>380</v>
      </c>
      <c r="D153" s="26" t="s">
        <v>369</v>
      </c>
      <c r="E153" s="12" t="s">
        <v>200</v>
      </c>
      <c r="F153" s="16">
        <v>139.24</v>
      </c>
      <c r="G153" s="43" t="s">
        <v>265</v>
      </c>
      <c r="H153" s="38">
        <f t="shared" ref="H153:H163" si="3">F153*G153</f>
        <v>1670.88</v>
      </c>
    </row>
    <row r="154" spans="1:9" ht="15.75" x14ac:dyDescent="0.25">
      <c r="A154" s="21">
        <v>44550</v>
      </c>
      <c r="B154" s="14">
        <v>44650</v>
      </c>
      <c r="C154" s="11" t="s">
        <v>381</v>
      </c>
      <c r="D154" s="26" t="s">
        <v>370</v>
      </c>
      <c r="E154" s="12" t="s">
        <v>200</v>
      </c>
      <c r="F154" s="16">
        <v>139.24</v>
      </c>
      <c r="G154" s="43" t="s">
        <v>376</v>
      </c>
      <c r="H154" s="38">
        <f t="shared" si="3"/>
        <v>41772</v>
      </c>
      <c r="I154" s="27"/>
    </row>
    <row r="155" spans="1:9" ht="15.75" x14ac:dyDescent="0.25">
      <c r="A155" s="21">
        <v>44550</v>
      </c>
      <c r="B155" s="14">
        <v>44650</v>
      </c>
      <c r="C155" s="11" t="s">
        <v>382</v>
      </c>
      <c r="D155" s="26" t="s">
        <v>388</v>
      </c>
      <c r="E155" s="12" t="s">
        <v>200</v>
      </c>
      <c r="F155" s="16">
        <v>76.7</v>
      </c>
      <c r="G155" s="43" t="s">
        <v>376</v>
      </c>
      <c r="H155" s="38">
        <f t="shared" si="3"/>
        <v>23010</v>
      </c>
      <c r="I155" s="27"/>
    </row>
    <row r="156" spans="1:9" ht="15.75" x14ac:dyDescent="0.25">
      <c r="A156" s="21">
        <v>44550</v>
      </c>
      <c r="B156" s="14">
        <v>44650</v>
      </c>
      <c r="C156" s="11" t="s">
        <v>383</v>
      </c>
      <c r="D156" s="26" t="s">
        <v>371</v>
      </c>
      <c r="E156" s="12" t="s">
        <v>200</v>
      </c>
      <c r="F156" s="16">
        <v>2684.5</v>
      </c>
      <c r="G156" s="43" t="s">
        <v>273</v>
      </c>
      <c r="H156" s="38">
        <f t="shared" si="3"/>
        <v>5369</v>
      </c>
    </row>
    <row r="157" spans="1:9" ht="15.75" x14ac:dyDescent="0.25">
      <c r="A157" s="21">
        <v>44915</v>
      </c>
      <c r="B157" s="14">
        <v>44650</v>
      </c>
      <c r="C157" s="11" t="s">
        <v>384</v>
      </c>
      <c r="D157" s="26" t="s">
        <v>372</v>
      </c>
      <c r="E157" s="12" t="s">
        <v>200</v>
      </c>
      <c r="F157" s="16">
        <v>147.5</v>
      </c>
      <c r="G157" s="43" t="s">
        <v>376</v>
      </c>
      <c r="H157" s="38">
        <f t="shared" si="3"/>
        <v>44250</v>
      </c>
    </row>
    <row r="158" spans="1:9" ht="15.75" x14ac:dyDescent="0.25">
      <c r="A158" s="21">
        <v>44915</v>
      </c>
      <c r="B158" s="14">
        <v>44650</v>
      </c>
      <c r="C158" s="11" t="s">
        <v>385</v>
      </c>
      <c r="D158" s="26" t="s">
        <v>373</v>
      </c>
      <c r="E158" s="12" t="s">
        <v>200</v>
      </c>
      <c r="F158" s="16">
        <v>41.3</v>
      </c>
      <c r="G158" s="43" t="s">
        <v>377</v>
      </c>
      <c r="H158" s="38">
        <f t="shared" si="3"/>
        <v>26844.999999999996</v>
      </c>
    </row>
    <row r="159" spans="1:9" ht="15.75" x14ac:dyDescent="0.25">
      <c r="A159" s="21">
        <v>44915</v>
      </c>
      <c r="B159" s="14">
        <v>44650</v>
      </c>
      <c r="C159" s="11" t="s">
        <v>386</v>
      </c>
      <c r="D159" s="26" t="s">
        <v>374</v>
      </c>
      <c r="E159" s="12" t="s">
        <v>200</v>
      </c>
      <c r="F159" s="16">
        <v>243</v>
      </c>
      <c r="G159" s="43" t="s">
        <v>376</v>
      </c>
      <c r="H159" s="38">
        <f t="shared" si="3"/>
        <v>72900</v>
      </c>
    </row>
    <row r="160" spans="1:9" ht="15.75" x14ac:dyDescent="0.25">
      <c r="A160" s="21">
        <v>44915</v>
      </c>
      <c r="B160" s="14">
        <v>44650</v>
      </c>
      <c r="C160" s="11" t="s">
        <v>387</v>
      </c>
      <c r="D160" s="26" t="s">
        <v>375</v>
      </c>
      <c r="E160" s="12" t="s">
        <v>284</v>
      </c>
      <c r="F160" s="16">
        <v>105.02</v>
      </c>
      <c r="G160" s="43" t="s">
        <v>326</v>
      </c>
      <c r="H160" s="38">
        <f t="shared" si="3"/>
        <v>1470.28</v>
      </c>
    </row>
    <row r="161" spans="1:8" ht="15.75" x14ac:dyDescent="0.25">
      <c r="A161" s="21"/>
      <c r="B161" s="14">
        <v>44650</v>
      </c>
      <c r="C161" s="11" t="s">
        <v>395</v>
      </c>
      <c r="D161" s="26" t="s">
        <v>391</v>
      </c>
      <c r="E161" s="12" t="s">
        <v>200</v>
      </c>
      <c r="F161" s="16">
        <v>2152.87</v>
      </c>
      <c r="G161" s="43" t="s">
        <v>273</v>
      </c>
      <c r="H161" s="38">
        <f t="shared" si="3"/>
        <v>4305.74</v>
      </c>
    </row>
    <row r="162" spans="1:8" ht="15.75" x14ac:dyDescent="0.25">
      <c r="A162" s="21"/>
      <c r="B162" s="14">
        <v>44650</v>
      </c>
      <c r="C162" s="11" t="s">
        <v>396</v>
      </c>
      <c r="D162" s="26" t="s">
        <v>392</v>
      </c>
      <c r="E162" s="12" t="s">
        <v>200</v>
      </c>
      <c r="F162" s="16">
        <v>767.89</v>
      </c>
      <c r="G162" s="43" t="s">
        <v>296</v>
      </c>
      <c r="H162" s="38">
        <f t="shared" si="3"/>
        <v>767.89</v>
      </c>
    </row>
    <row r="163" spans="1:8" ht="15.75" x14ac:dyDescent="0.25">
      <c r="A163" s="21"/>
      <c r="B163" s="14">
        <v>44650</v>
      </c>
      <c r="C163" s="11" t="s">
        <v>397</v>
      </c>
      <c r="D163" s="26" t="s">
        <v>393</v>
      </c>
      <c r="E163" s="12" t="s">
        <v>394</v>
      </c>
      <c r="F163" s="16">
        <v>1003</v>
      </c>
      <c r="G163" s="43" t="s">
        <v>273</v>
      </c>
      <c r="H163" s="38">
        <f t="shared" si="3"/>
        <v>2006</v>
      </c>
    </row>
    <row r="164" spans="1:8" ht="15.75" x14ac:dyDescent="0.25">
      <c r="A164" s="2"/>
      <c r="B164" s="14"/>
      <c r="C164" s="11"/>
      <c r="D164" s="13" t="s">
        <v>398</v>
      </c>
      <c r="E164" s="12"/>
      <c r="F164" s="17"/>
      <c r="G164" s="34"/>
      <c r="H164" s="37">
        <f>SUM(H12:H163)</f>
        <v>1155747.1299999999</v>
      </c>
    </row>
    <row r="165" spans="1:8" x14ac:dyDescent="0.25">
      <c r="D165" s="39"/>
      <c r="F165" s="40"/>
      <c r="G165" s="41"/>
      <c r="H165" s="42"/>
    </row>
    <row r="166" spans="1:8" ht="15.75" x14ac:dyDescent="0.25">
      <c r="A166" t="s">
        <v>206</v>
      </c>
      <c r="C166" s="1"/>
      <c r="D166" s="27"/>
      <c r="E166" s="1" t="s">
        <v>207</v>
      </c>
      <c r="G166" s="32"/>
      <c r="H166" s="19"/>
    </row>
    <row r="167" spans="1:8" ht="18.75" x14ac:dyDescent="0.3">
      <c r="A167" s="7" t="s">
        <v>208</v>
      </c>
      <c r="B167" s="7"/>
      <c r="C167" s="8"/>
      <c r="D167" s="30"/>
      <c r="E167" s="9" t="s">
        <v>209</v>
      </c>
      <c r="F167" s="9"/>
      <c r="G167" s="35"/>
      <c r="H167" s="20"/>
    </row>
    <row r="168" spans="1:8" ht="18.75" x14ac:dyDescent="0.3">
      <c r="A168" s="8" t="s">
        <v>213</v>
      </c>
      <c r="B168" s="8"/>
      <c r="C168" s="8"/>
      <c r="D168" s="30"/>
      <c r="E168" s="8" t="s">
        <v>210</v>
      </c>
      <c r="F168" s="8"/>
      <c r="G168" s="36"/>
      <c r="H168" s="10"/>
    </row>
    <row r="169" spans="1:8" ht="18.75" x14ac:dyDescent="0.3">
      <c r="A169" s="8"/>
      <c r="B169" s="8"/>
      <c r="C169" s="8"/>
      <c r="E169" s="10"/>
      <c r="F169" s="8"/>
      <c r="G169" s="36"/>
      <c r="H169" s="10"/>
    </row>
  </sheetData>
  <mergeCells count="6">
    <mergeCell ref="A10:H10"/>
    <mergeCell ref="A3:D3"/>
    <mergeCell ref="A4:D4"/>
    <mergeCell ref="A5:D5"/>
    <mergeCell ref="A8:H8"/>
    <mergeCell ref="A9:H9"/>
  </mergeCells>
  <phoneticPr fontId="10" type="noConversion"/>
  <pageMargins left="0.7" right="0.7" top="0.75" bottom="0.75" header="0.3" footer="0.3"/>
  <pageSetup scale="4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MATERIAL GASTABLE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Aricelys Perez</cp:lastModifiedBy>
  <cp:lastPrinted>2022-10-13T14:29:34Z</cp:lastPrinted>
  <dcterms:created xsi:type="dcterms:W3CDTF">2016-09-29T09:22:33Z</dcterms:created>
  <dcterms:modified xsi:type="dcterms:W3CDTF">2025-02-20T15:43:44Z</dcterms:modified>
</cp:coreProperties>
</file>